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UČENIČKI DOM" sheetId="1" r:id="rId1"/>
    <sheet name="SŠ - OPSEG" sheetId="2" r:id="rId2"/>
    <sheet name="SŠ - STVARNI" sheetId="3" r:id="rId3"/>
  </sheets>
  <definedNames>
    <definedName name="error">#REF!</definedName>
    <definedName name="idGodina">#REF!</definedName>
    <definedName name="idNositelj">#REF!</definedName>
    <definedName name="idRazdoblje">#REF!</definedName>
    <definedName name="kBr">#REF!</definedName>
  </definedNames>
  <calcPr fullCalcOnLoad="1"/>
</workbook>
</file>

<file path=xl/sharedStrings.xml><?xml version="1.0" encoding="utf-8"?>
<sst xmlns="http://schemas.openxmlformats.org/spreadsheetml/2006/main" count="274" uniqueCount="200">
  <si>
    <t>Račun</t>
  </si>
  <si>
    <t>Pozicija</t>
  </si>
  <si>
    <t>Opis</t>
  </si>
  <si>
    <t xml:space="preserve">Iznos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</si>
  <si>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</si>
  <si>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</si>
  <si>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</si>
  <si>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</si>
  <si>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</si>
  <si>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</si>
  <si>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</si>
  <si>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Stručno usavršavanje zaposlenika</t>
  </si>
  <si>
    <t>Seminari, savjetovanja, simpoziji</t>
  </si>
  <si>
    <t xml:space="preserve">Uredski materijal                  </t>
  </si>
  <si>
    <t>Literatura</t>
  </si>
  <si>
    <t>Materijal za higijenske potrebe i njegu</t>
  </si>
  <si>
    <t>Ostali materijal za potrebe redovnog poslovanja</t>
  </si>
  <si>
    <t>Usluge telefona, telefaxa</t>
  </si>
  <si>
    <t>Usluge interneta</t>
  </si>
  <si>
    <t>Poštarine</t>
  </si>
  <si>
    <t>Elektronski mediji</t>
  </si>
  <si>
    <t>Tisak</t>
  </si>
  <si>
    <t>Komunalne usluge</t>
  </si>
  <si>
    <t>Opskrba vodom</t>
  </si>
  <si>
    <t>Ostale komunalne usluge</t>
  </si>
  <si>
    <t>Intelektualne I osobne usluge</t>
  </si>
  <si>
    <t>Autorski honorari</t>
  </si>
  <si>
    <t>Ugovori o djelu</t>
  </si>
  <si>
    <t>Usluge vještačenja</t>
  </si>
  <si>
    <t>Ostale intelektualne usluge</t>
  </si>
  <si>
    <t>Računalne usluge</t>
  </si>
  <si>
    <t>Usluge razvoja software-a</t>
  </si>
  <si>
    <t>Ostale računalne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</si>
  <si>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</si>
  <si>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</si>
  <si>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</si>
  <si>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</si>
  <si>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</si>
  <si>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</si>
  <si>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</si>
  <si>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 xml:space="preserve">Ostali nespomenuti rashodi </t>
  </si>
  <si>
    <t>Bankarske usluge I usluge platnog prometa</t>
  </si>
  <si>
    <t>Usluge banaka</t>
  </si>
  <si>
    <t>Usluge platnog prometa</t>
  </si>
  <si>
    <t xml:space="preserve">Ostali nespomenuti financijski rashodi </t>
  </si>
  <si>
    <t>UKUPNO:</t>
  </si>
  <si>
    <t>U _________________ dana _____________ godine</t>
  </si>
  <si>
    <t>Likvidator</t>
  </si>
  <si>
    <t>Ravnatelj</t>
  </si>
  <si>
    <t>___________________</t>
  </si>
  <si>
    <t xml:space="preserve">                                                               ___________________</t>
  </si>
  <si>
    <t>Zakupnine i najamnine</t>
  </si>
  <si>
    <t>Zakupnine za zemljišta</t>
  </si>
  <si>
    <t>Najamnine za građevinske objekte</t>
  </si>
  <si>
    <t>Najamnine za opremu</t>
  </si>
  <si>
    <t>Ostale najamnine i zakupnine</t>
  </si>
  <si>
    <t xml:space="preserve">                                                                                          Upravni odjel za prosvjetu, kulturu, šport i</t>
  </si>
  <si>
    <t>Usluge tekućeg i investicijskog održavanja</t>
  </si>
  <si>
    <t>Ostale usluge</t>
  </si>
  <si>
    <t>Film i izrada fotografija</t>
  </si>
  <si>
    <t>Uređenje prostora</t>
  </si>
  <si>
    <t>Usluge pri registraciji prijevoznih sredstava</t>
  </si>
  <si>
    <t>Ostale nespomenute usluge</t>
  </si>
  <si>
    <t>Naknade za prijevoz, za rad na terenu i odvojeni život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</si>
  <si>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</si>
  <si>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</si>
  <si>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</si>
  <si>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</si>
  <si>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</si>
  <si>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</si>
  <si>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</si>
  <si>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 i sirovine</t>
  </si>
  <si>
    <t>Sitni inventar i auto gume</t>
  </si>
  <si>
    <t xml:space="preserve">Sitni inventar  </t>
  </si>
  <si>
    <t>Auto gume</t>
  </si>
  <si>
    <t>Zdravstvene i veterinarske usluge</t>
  </si>
  <si>
    <t>Ostali nespomenuti rashodi poslovanja</t>
  </si>
  <si>
    <t>Tečajevi i stručni ispiti</t>
  </si>
  <si>
    <t>Uredski materijal i ostali materijalni rashodi</t>
  </si>
  <si>
    <t>Materijal i sredstva za čišćenje i održavanje</t>
  </si>
  <si>
    <t>Službena, radna i zaštitna odjeća i obuća</t>
  </si>
  <si>
    <t>Materijal i dijelovi za tekuće i investicijsko održavanje</t>
  </si>
  <si>
    <t>Mat. i dijelovi za tek.i inv.održavnje građevinskih objekata</t>
  </si>
  <si>
    <t>Mat. i dijelovi za tek. i inv. održavanje postrojenja i opreme</t>
  </si>
  <si>
    <t>Mat. i dijelovi za tek. i inv. održavanje transportnih sredstava</t>
  </si>
  <si>
    <t>Usluge telefona, pošte i prijevoza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</si>
  <si>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</si>
  <si>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</si>
  <si>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</si>
  <si>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</si>
  <si>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</si>
  <si>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Ostale usluge promidžbe i  informiranja</t>
  </si>
  <si>
    <t>Iznošenje i odvoz smeća</t>
  </si>
  <si>
    <t>Deratizacija i dezinsekcija</t>
  </si>
  <si>
    <t xml:space="preserve">Dimnjačarske i ekološke usluge </t>
  </si>
  <si>
    <t>Usluge čišćenja, pranja i slično</t>
  </si>
  <si>
    <t>Obvezni i preventivni zdravstveni pregledi zaposlenika</t>
  </si>
  <si>
    <t>Usluge odvjetnika i pravnog savjetovanja</t>
  </si>
  <si>
    <t>Zatezne kamate</t>
  </si>
  <si>
    <t>Ostali rashodi za službena putovanja</t>
  </si>
  <si>
    <t>Arhivski materijal</t>
  </si>
  <si>
    <t>Ostali materijal i dijelovi za tekuće i investicijsko održavanje</t>
  </si>
  <si>
    <t>Rent-a-car i taxi prijevoz</t>
  </si>
  <si>
    <t>Ostale usluge tekućeg i investicijskog održavanja</t>
  </si>
  <si>
    <t xml:space="preserve">Izložbeni prostor na sajmu </t>
  </si>
  <si>
    <t>Promidžbeni materijal</t>
  </si>
  <si>
    <t>Usluge čuvanja imovine i osoba</t>
  </si>
  <si>
    <t>Veterinarske usluge</t>
  </si>
  <si>
    <t>Laboratorijske usluge</t>
  </si>
  <si>
    <t>Revizorske usluge</t>
  </si>
  <si>
    <t>Geodetsko-katastarske usluge</t>
  </si>
  <si>
    <t>Usluge agencija, studentskog servisa</t>
  </si>
  <si>
    <t>Znanstvenoistraživačke usluge</t>
  </si>
  <si>
    <t>Usluge ažuriranja računalnih baza</t>
  </si>
  <si>
    <t>Zatezne kamate za poreze</t>
  </si>
  <si>
    <t>Zatezne kamate na doprinose</t>
  </si>
  <si>
    <t>Zatezne kamate iz poslovnih odnosa i drugo</t>
  </si>
  <si>
    <t>Ostale zdravstvene usluge - zdravstveno osiguranje učenika</t>
  </si>
  <si>
    <t>Međunarodne članarine</t>
  </si>
  <si>
    <t>Red.
 br.</t>
  </si>
  <si>
    <t>RAČUN</t>
  </si>
  <si>
    <t>VRSTA RASHODA</t>
  </si>
  <si>
    <t>1.</t>
  </si>
  <si>
    <t>naknade za prijevoz na posao i s posla</t>
  </si>
  <si>
    <t>2.</t>
  </si>
  <si>
    <t>osnovni materijal i sirovine</t>
  </si>
  <si>
    <t>pomoćni materijal</t>
  </si>
  <si>
    <t>namirnice</t>
  </si>
  <si>
    <t>roba</t>
  </si>
  <si>
    <t>ostali materijal i sirovine</t>
  </si>
  <si>
    <t>3.</t>
  </si>
  <si>
    <t>ENERGIJA</t>
  </si>
  <si>
    <t>električna energija</t>
  </si>
  <si>
    <t>ostali materijali (ugljen, drva, lož ulje)</t>
  </si>
  <si>
    <t>4.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</si>
  <si>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</si>
  <si>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</si>
  <si>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</si>
  <si>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</si>
  <si>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5.</t>
  </si>
  <si>
    <t>naknada za uređenje voda</t>
  </si>
  <si>
    <t>komunalna naknada</t>
  </si>
  <si>
    <t>6.</t>
  </si>
  <si>
    <t>Zakupnine i najamnine (dostaviti ugovor o zakupu)</t>
  </si>
  <si>
    <t>najamnine za građevinske objekte</t>
  </si>
  <si>
    <t>najamnine za opremu</t>
  </si>
  <si>
    <t>ostale najamnine i zakupnine</t>
  </si>
  <si>
    <t>7.</t>
  </si>
  <si>
    <t>8.</t>
  </si>
  <si>
    <t xml:space="preserve">Ostale usluge </t>
  </si>
  <si>
    <t>registracija vozila za obuku i poljoprivrednih strojeva</t>
  </si>
  <si>
    <t>osiguranje vozila za obuku i poljoprivrednih strojeva</t>
  </si>
  <si>
    <t>UKUPNO</t>
  </si>
  <si>
    <t xml:space="preserve">                                                          Računopolagatelj:</t>
  </si>
  <si>
    <t>Grafičke i tiskarske usluge, usluge kopiranja i uvezivanja</t>
  </si>
  <si>
    <t>Ostale naknade troškova zaposlenima</t>
  </si>
  <si>
    <t>Naknada za korištenje privatnog automobila u služb. svrhe</t>
  </si>
  <si>
    <t>Naknade troškova osobama izvan radnog odnosa</t>
  </si>
  <si>
    <t>Naknade troškova službenog puta</t>
  </si>
  <si>
    <t>Naknade ostalih troškova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</si>
  <si>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</si>
  <si>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</si>
  <si>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</si>
  <si>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</si>
  <si>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</si>
  <si>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Energija</t>
  </si>
  <si>
    <t>Ostali materijali za proizvodnju energije (drva, ugljen, teško ulje…)</t>
  </si>
  <si>
    <t>Pričuva</t>
  </si>
  <si>
    <t>Licence</t>
  </si>
  <si>
    <t>Ostale zatezne kamate</t>
  </si>
  <si>
    <t xml:space="preserve">                                Upravni odjel za prosvjetu, kulturu, šport i tehničku kulturu</t>
  </si>
  <si>
    <t xml:space="preserve">                                    Osječko-baranjska županija</t>
  </si>
  <si>
    <t xml:space="preserve">                                                             Osijek, Županijska 4</t>
  </si>
  <si>
    <t>topla voda (toplana)</t>
  </si>
  <si>
    <t>plin</t>
  </si>
  <si>
    <t>motorni benzin i dizel gorivo</t>
  </si>
  <si>
    <t>POZ</t>
  </si>
  <si>
    <t>Usluge tekućeg i investicijskog održavanja (400,00 kn po odjelu-25,00 kn po učeniku u učeničkom domu)</t>
  </si>
  <si>
    <t>Materijal i sirovine (Nastavni materijal  strukovnih škola-prema broju učenika i zanimanjima - 9 mjeseci godišnje)</t>
  </si>
  <si>
    <t>Intelektualne i osobne usluge</t>
  </si>
  <si>
    <t>9.</t>
  </si>
  <si>
    <t>10.</t>
  </si>
  <si>
    <r>
      <t xml:space="preserve">Naziv učeničkog doma:     </t>
    </r>
    <r>
      <rPr>
        <b/>
        <sz val="10"/>
        <rFont val="Arial"/>
        <family val="2"/>
      </rPr>
      <t xml:space="preserve"> </t>
    </r>
  </si>
  <si>
    <t xml:space="preserve">Adresa:                                                                               </t>
  </si>
  <si>
    <t>Oib:</t>
  </si>
  <si>
    <t xml:space="preserve">Tel./fax: </t>
  </si>
  <si>
    <r>
      <t xml:space="preserve">OSNOVNI PROGRAM OBRAZOVANJA - </t>
    </r>
    <r>
      <rPr>
        <b/>
        <u val="single"/>
        <sz val="10"/>
        <rFont val="Arial"/>
        <family val="2"/>
      </rPr>
      <t>PREMA OPSEGU PROGRAMA</t>
    </r>
  </si>
  <si>
    <r>
      <t xml:space="preserve">II. REBALANS FINANCIJSKOG PLANA </t>
    </r>
    <r>
      <rPr>
        <b/>
        <u val="single"/>
        <sz val="11"/>
        <rFont val="Arial"/>
        <family val="2"/>
      </rPr>
      <t>STVARNIH TROŠKOVA</t>
    </r>
  </si>
  <si>
    <t xml:space="preserve">FINANCIJSKI PLAN ZA 2018. GODINU - UČENIČKI DOMOVI  </t>
  </si>
  <si>
    <t>FINANCIJSKI PLAN  SREDNJIH  ŠKOLA  ZA  2018. GODINU</t>
  </si>
  <si>
    <t>PLAN U 2018. GODINI</t>
  </si>
  <si>
    <r>
      <t xml:space="preserve">Naziv škole: </t>
    </r>
    <r>
      <rPr>
        <b/>
        <sz val="10"/>
        <rFont val="Arial"/>
        <family val="2"/>
      </rPr>
      <t>Srednja škola Dalj</t>
    </r>
  </si>
  <si>
    <t xml:space="preserve">Adresa: Braće Radića 7, Dalj                                                                           </t>
  </si>
  <si>
    <t>Oib: 42749097677</t>
  </si>
  <si>
    <t>U Dalju dana 18.10. 2017. godine</t>
  </si>
  <si>
    <t>Aleksandar Ilinčić</t>
  </si>
  <si>
    <t xml:space="preserve">                                                              Rajko Lukić </t>
  </si>
  <si>
    <t xml:space="preserve"> Aleksandar Ilinčić</t>
  </si>
  <si>
    <t>Tel:/fax: 031/590-290</t>
  </si>
  <si>
    <t>Naziv škole: Srednja škola Dalj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</si>
</sst>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9" fillId="0" borderId="0" xfId="35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/fax:%20031/590-29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182</v>
      </c>
      <c r="B1" s="44"/>
      <c r="C1" s="44"/>
      <c r="D1" s="44"/>
      <c r="E1" s="44"/>
    </row>
    <row r="2" spans="1:5" ht="12.75">
      <c r="A2" s="44" t="s">
        <v>183</v>
      </c>
      <c r="B2" s="44"/>
      <c r="C2" s="44"/>
      <c r="D2" s="44"/>
      <c r="E2" s="44"/>
    </row>
    <row r="3" spans="1:5" ht="12.75">
      <c r="A3" s="45" t="s">
        <v>184</v>
      </c>
      <c r="B3" s="45"/>
      <c r="C3" s="45"/>
      <c r="D3" s="45"/>
      <c r="E3" s="35"/>
    </row>
    <row r="4" spans="1:5" ht="12.75">
      <c r="A4" s="45" t="s">
        <v>185</v>
      </c>
      <c r="B4" s="45"/>
      <c r="C4" s="45"/>
      <c r="D4" s="45"/>
      <c r="E4" s="35"/>
    </row>
    <row r="5" spans="1:5" ht="12.75">
      <c r="A5" s="44"/>
      <c r="B5" s="44"/>
      <c r="C5" s="44"/>
      <c r="D5" s="43" t="s">
        <v>171</v>
      </c>
      <c r="E5" s="43"/>
    </row>
    <row r="6" spans="1:5" ht="12.75">
      <c r="A6" s="1" t="s">
        <v>56</v>
      </c>
      <c r="B6" s="1"/>
      <c r="C6" s="1"/>
      <c r="D6" s="43" t="s">
        <v>170</v>
      </c>
      <c r="E6" s="43"/>
    </row>
    <row r="7" spans="1:5" ht="12.75">
      <c r="A7" s="1"/>
      <c r="B7" s="1"/>
      <c r="C7" s="1"/>
      <c r="D7" s="44" t="s">
        <v>172</v>
      </c>
      <c r="E7" s="44"/>
    </row>
    <row r="8" spans="1:5" ht="12.75">
      <c r="A8" s="1"/>
      <c r="B8" s="1"/>
      <c r="C8" s="1"/>
      <c r="D8" s="44"/>
      <c r="E8" s="44"/>
    </row>
    <row r="9" ht="12.75">
      <c r="D9" s="2"/>
    </row>
    <row r="10" spans="1:5" ht="12.75">
      <c r="A10" s="46" t="s">
        <v>188</v>
      </c>
      <c r="B10" s="46"/>
      <c r="C10" s="46"/>
      <c r="D10" s="46"/>
      <c r="E10" s="46"/>
    </row>
    <row r="11" spans="1:5" ht="12.75">
      <c r="A11" s="49"/>
      <c r="B11" s="49"/>
      <c r="C11" s="49"/>
      <c r="D11" s="49"/>
      <c r="E11" s="49"/>
    </row>
    <row r="13" spans="1:5" ht="12.75">
      <c r="A13" s="47" t="s">
        <v>0</v>
      </c>
      <c r="B13" s="48"/>
      <c r="C13" s="3" t="s">
        <v>1</v>
      </c>
      <c r="D13" s="4" t="s">
        <v>2</v>
      </c>
      <c r="E13" s="37" t="s">
        <v>3</v>
      </c>
    </row>
    <row r="14" spans="1:5" ht="12.75">
      <c r="A14" s="4">
        <v>1</v>
      </c>
      <c r="B14" s="4">
        <v>2</v>
      </c>
      <c r="C14" s="4">
        <v>3</v>
      </c>
      <c r="D14" s="4">
        <v>4</v>
      </c>
      <c r="E14" s="40">
        <v>5</v>
      </c>
    </row>
    <row r="15" spans="1:5" ht="12.75">
      <c r="A15" s="4">
        <v>3221</v>
      </c>
      <c r="B15" s="4"/>
      <c r="C15" s="4"/>
      <c r="D15" s="3" t="s">
        <v>78</v>
      </c>
      <c r="E15" s="38">
        <f>SUM(E16:E21)</f>
        <v>0</v>
      </c>
    </row>
    <row r="16" spans="1:5" ht="12.75">
      <c r="A16" s="6"/>
      <c r="B16" s="6">
        <v>32211</v>
      </c>
      <c r="C16" s="6"/>
      <c r="D16" s="5" t="s">
        <v>13</v>
      </c>
      <c r="E16" s="31"/>
    </row>
    <row r="17" spans="1:5" ht="12.75">
      <c r="A17" s="6"/>
      <c r="B17" s="6">
        <v>32212</v>
      </c>
      <c r="C17" s="6"/>
      <c r="D17" s="5" t="s">
        <v>14</v>
      </c>
      <c r="E17" s="31"/>
    </row>
    <row r="18" spans="1:5" ht="12.75">
      <c r="A18" s="6"/>
      <c r="B18" s="6">
        <v>32213</v>
      </c>
      <c r="C18" s="6"/>
      <c r="D18" s="5" t="s">
        <v>100</v>
      </c>
      <c r="E18" s="31"/>
    </row>
    <row r="19" spans="1:5" ht="12.75">
      <c r="A19" s="6"/>
      <c r="B19" s="6">
        <v>32214</v>
      </c>
      <c r="C19" s="6"/>
      <c r="D19" s="5" t="s">
        <v>79</v>
      </c>
      <c r="E19" s="31"/>
    </row>
    <row r="20" spans="1:5" ht="12.75">
      <c r="A20" s="6"/>
      <c r="B20" s="6">
        <v>32216</v>
      </c>
      <c r="C20" s="6"/>
      <c r="D20" s="5" t="s">
        <v>15</v>
      </c>
      <c r="E20" s="31"/>
    </row>
    <row r="21" spans="1:5" ht="12.75">
      <c r="A21" s="6"/>
      <c r="B21" s="6">
        <v>32219</v>
      </c>
      <c r="C21" s="6"/>
      <c r="D21" s="5" t="s">
        <v>16</v>
      </c>
      <c r="E21" s="31"/>
    </row>
    <row r="22" spans="1:5" ht="12.75">
      <c r="A22" s="12">
        <v>3222</v>
      </c>
      <c r="B22" s="6"/>
      <c r="C22" s="12"/>
      <c r="D22" s="11" t="s">
        <v>64</v>
      </c>
      <c r="E22" s="38">
        <f>SUM(E23:E29)</f>
        <v>0</v>
      </c>
    </row>
    <row r="23" spans="1:5" ht="12.75">
      <c r="A23" s="6"/>
      <c r="B23" s="6">
        <v>32221</v>
      </c>
      <c r="C23" s="6"/>
      <c r="D23" s="5" t="s">
        <v>65</v>
      </c>
      <c r="E23" s="31"/>
    </row>
    <row r="24" spans="1:5" ht="12.75">
      <c r="A24" s="6"/>
      <c r="B24" s="6">
        <v>32222</v>
      </c>
      <c r="C24" s="6"/>
      <c r="D24" s="5" t="s">
        <v>66</v>
      </c>
      <c r="E24" s="31"/>
    </row>
    <row r="25" spans="1:5" ht="12.75">
      <c r="A25" s="6"/>
      <c r="B25" s="6">
        <v>32223</v>
      </c>
      <c r="C25" s="6"/>
      <c r="D25" s="5" t="s">
        <v>67</v>
      </c>
      <c r="E25" s="31"/>
    </row>
    <row r="26" spans="1:5" ht="12.75">
      <c r="A26" s="6"/>
      <c r="B26" s="6">
        <v>32224</v>
      </c>
      <c r="C26" s="6"/>
      <c r="D26" s="5" t="s">
        <v>68</v>
      </c>
      <c r="E26" s="31"/>
    </row>
    <row r="27" spans="1:5" ht="12.75">
      <c r="A27" s="6"/>
      <c r="B27" s="6">
        <v>32225</v>
      </c>
      <c r="C27" s="6"/>
      <c r="D27" s="5" t="s">
        <v>69</v>
      </c>
      <c r="E27" s="31"/>
    </row>
    <row r="28" spans="1:5" ht="12.75">
      <c r="A28" s="6"/>
      <c r="B28" s="6">
        <v>32226</v>
      </c>
      <c r="C28" s="6"/>
      <c r="D28" s="5" t="s">
        <v>70</v>
      </c>
      <c r="E28" s="31"/>
    </row>
    <row r="29" spans="1:5" ht="12.75">
      <c r="A29" s="6"/>
      <c r="B29" s="6">
        <v>32229</v>
      </c>
      <c r="C29" s="6"/>
      <c r="D29" s="5" t="s">
        <v>71</v>
      </c>
      <c r="E29" s="31"/>
    </row>
    <row r="30" spans="1:5" ht="12.75">
      <c r="A30" s="4">
        <v>3223</v>
      </c>
      <c r="B30" s="4"/>
      <c r="C30" s="4"/>
      <c r="D30" s="3" t="s">
        <v>165</v>
      </c>
      <c r="E30" s="32">
        <f>SUM(E31)</f>
        <v>0</v>
      </c>
    </row>
    <row r="31" spans="1:5" ht="12.75">
      <c r="A31" s="6"/>
      <c r="B31" s="6">
        <v>32239</v>
      </c>
      <c r="C31" s="6"/>
      <c r="D31" s="5" t="s">
        <v>166</v>
      </c>
      <c r="E31" s="31"/>
    </row>
    <row r="32" spans="1:5" ht="12.75">
      <c r="A32" s="4">
        <v>3231</v>
      </c>
      <c r="B32" s="4"/>
      <c r="C32" s="4"/>
      <c r="D32" s="3" t="s">
        <v>85</v>
      </c>
      <c r="E32" s="38">
        <f>SUM(E33:E37)</f>
        <v>0</v>
      </c>
    </row>
    <row r="33" spans="1:5" ht="12.75">
      <c r="A33" s="6"/>
      <c r="B33" s="6">
        <v>32311</v>
      </c>
      <c r="C33" s="6"/>
      <c r="D33" s="5" t="s">
        <v>17</v>
      </c>
      <c r="E33" s="31"/>
    </row>
    <row r="34" spans="1:5" ht="12.75">
      <c r="A34" s="6"/>
      <c r="B34" s="6">
        <v>32312</v>
      </c>
      <c r="C34" s="6"/>
      <c r="D34" s="5" t="s">
        <v>18</v>
      </c>
      <c r="E34" s="31"/>
    </row>
    <row r="35" spans="1:5" ht="12.75">
      <c r="A35" s="6"/>
      <c r="B35" s="6">
        <v>32313</v>
      </c>
      <c r="C35" s="6"/>
      <c r="D35" s="5" t="s">
        <v>19</v>
      </c>
      <c r="E35" s="31"/>
    </row>
    <row r="36" spans="1:5" ht="12.75">
      <c r="A36" s="6"/>
      <c r="B36" s="6">
        <v>32314</v>
      </c>
      <c r="C36" s="6"/>
      <c r="D36" s="5" t="s">
        <v>102</v>
      </c>
      <c r="E36" s="31"/>
    </row>
    <row r="37" spans="1:5" ht="12.75">
      <c r="A37" s="6"/>
      <c r="B37" s="6">
        <v>32319</v>
      </c>
      <c r="C37" s="6"/>
      <c r="D37" s="5" t="s">
        <v>86</v>
      </c>
      <c r="E37" s="31"/>
    </row>
    <row r="38" spans="1:5" ht="12.75">
      <c r="A38" s="4">
        <v>3232</v>
      </c>
      <c r="B38" s="4"/>
      <c r="C38" s="4"/>
      <c r="D38" s="3" t="s">
        <v>57</v>
      </c>
      <c r="E38" s="38">
        <f>SUM(E39:E42)</f>
        <v>0</v>
      </c>
    </row>
    <row r="39" spans="1:5" ht="12.75">
      <c r="A39" s="6"/>
      <c r="B39" s="6">
        <v>32321</v>
      </c>
      <c r="C39" s="6"/>
      <c r="D39" s="5" t="s">
        <v>87</v>
      </c>
      <c r="E39" s="31"/>
    </row>
    <row r="40" spans="1:5" ht="12.75">
      <c r="A40" s="6"/>
      <c r="B40" s="6">
        <v>32322</v>
      </c>
      <c r="C40" s="6"/>
      <c r="D40" s="5" t="s">
        <v>88</v>
      </c>
      <c r="E40" s="31"/>
    </row>
    <row r="41" spans="1:5" ht="12.75">
      <c r="A41" s="6"/>
      <c r="B41" s="6">
        <v>32323</v>
      </c>
      <c r="C41" s="6"/>
      <c r="D41" s="5" t="s">
        <v>89</v>
      </c>
      <c r="E41" s="31"/>
    </row>
    <row r="42" spans="1:5" ht="12.75">
      <c r="A42" s="6"/>
      <c r="B42" s="6">
        <v>32329</v>
      </c>
      <c r="C42" s="6"/>
      <c r="D42" s="5" t="s">
        <v>103</v>
      </c>
      <c r="E42" s="31"/>
    </row>
    <row r="43" spans="1:5" ht="12.75">
      <c r="A43" s="4">
        <v>3234</v>
      </c>
      <c r="B43" s="4"/>
      <c r="C43" s="4"/>
      <c r="D43" s="3" t="s">
        <v>22</v>
      </c>
      <c r="E43" s="38">
        <f>SUM(E44:E49)</f>
        <v>0</v>
      </c>
    </row>
    <row r="44" spans="1:5" ht="12.75">
      <c r="A44" s="6"/>
      <c r="B44" s="6">
        <v>32341</v>
      </c>
      <c r="C44" s="6"/>
      <c r="D44" s="5" t="s">
        <v>23</v>
      </c>
      <c r="E44" s="31"/>
    </row>
    <row r="45" spans="1:5" ht="12.75">
      <c r="A45" s="6"/>
      <c r="B45" s="6">
        <v>32342</v>
      </c>
      <c r="C45" s="6"/>
      <c r="D45" s="5" t="s">
        <v>92</v>
      </c>
      <c r="E45" s="31"/>
    </row>
    <row r="46" spans="1:5" ht="12.75">
      <c r="A46" s="6"/>
      <c r="B46" s="6">
        <v>32343</v>
      </c>
      <c r="C46" s="6"/>
      <c r="D46" s="5" t="s">
        <v>93</v>
      </c>
      <c r="E46" s="31"/>
    </row>
    <row r="47" spans="1:5" ht="12.75">
      <c r="A47" s="6"/>
      <c r="B47" s="6">
        <v>32344</v>
      </c>
      <c r="C47" s="6"/>
      <c r="D47" s="5" t="s">
        <v>94</v>
      </c>
      <c r="E47" s="31"/>
    </row>
    <row r="48" spans="1:5" ht="12.75">
      <c r="A48" s="6"/>
      <c r="B48" s="6">
        <v>32347</v>
      </c>
      <c r="C48" s="6"/>
      <c r="D48" s="5" t="s">
        <v>167</v>
      </c>
      <c r="E48" s="31"/>
    </row>
    <row r="49" spans="1:5" ht="12.75">
      <c r="A49" s="6"/>
      <c r="B49" s="6">
        <v>32349</v>
      </c>
      <c r="C49" s="6"/>
      <c r="D49" s="5" t="s">
        <v>24</v>
      </c>
      <c r="E49" s="31"/>
    </row>
    <row r="50" spans="1:5" ht="12.75">
      <c r="A50" s="4">
        <v>3236</v>
      </c>
      <c r="B50" s="4"/>
      <c r="C50" s="4"/>
      <c r="D50" s="3" t="s">
        <v>75</v>
      </c>
      <c r="E50" s="38">
        <f>SUM(E51:E54)</f>
        <v>0</v>
      </c>
    </row>
    <row r="51" spans="1:5" ht="12.75">
      <c r="A51" s="6"/>
      <c r="B51" s="6">
        <v>32361</v>
      </c>
      <c r="C51" s="6"/>
      <c r="D51" s="5" t="s">
        <v>96</v>
      </c>
      <c r="E51" s="31"/>
    </row>
    <row r="52" spans="1:5" ht="12.75">
      <c r="A52" s="6"/>
      <c r="B52" s="6">
        <v>32362</v>
      </c>
      <c r="C52" s="6"/>
      <c r="D52" s="5" t="s">
        <v>107</v>
      </c>
      <c r="E52" s="31"/>
    </row>
    <row r="53" spans="1:5" ht="12.75">
      <c r="A53" s="6"/>
      <c r="B53" s="6">
        <v>32363</v>
      </c>
      <c r="C53" s="6"/>
      <c r="D53" s="5" t="s">
        <v>108</v>
      </c>
      <c r="E53" s="31"/>
    </row>
    <row r="54" spans="1:5" ht="12.75">
      <c r="A54" s="6"/>
      <c r="B54" s="6">
        <v>32369</v>
      </c>
      <c r="C54" s="6"/>
      <c r="D54" s="5" t="s">
        <v>117</v>
      </c>
      <c r="E54" s="31"/>
    </row>
    <row r="55" spans="1:5" ht="12.75">
      <c r="A55" s="4">
        <v>3299</v>
      </c>
      <c r="B55" s="4"/>
      <c r="C55" s="4"/>
      <c r="D55" s="3" t="s">
        <v>76</v>
      </c>
      <c r="E55" s="38">
        <f>SUM(E56)</f>
        <v>0</v>
      </c>
    </row>
    <row r="56" spans="1:5" ht="12.75">
      <c r="A56" s="6"/>
      <c r="B56" s="6">
        <v>32999</v>
      </c>
      <c r="C56" s="6"/>
      <c r="D56" s="5" t="s">
        <v>40</v>
      </c>
      <c r="E56" s="31"/>
    </row>
    <row r="57" spans="1:5" ht="12.75">
      <c r="A57" s="9"/>
      <c r="B57" s="9"/>
      <c r="C57" s="9"/>
      <c r="D57" s="15" t="s">
        <v>45</v>
      </c>
      <c r="E57" s="39">
        <f>SUM(E15,E22,E30,E32,E38,E43,E50,E55)</f>
        <v>0</v>
      </c>
    </row>
    <row r="59" spans="1:4" ht="12.75">
      <c r="A59" s="44" t="s">
        <v>46</v>
      </c>
      <c r="B59" s="44"/>
      <c r="C59" s="44"/>
      <c r="D59" s="44"/>
    </row>
    <row r="61" spans="2:4" ht="12.75">
      <c r="B61" s="44" t="s">
        <v>47</v>
      </c>
      <c r="C61" s="44"/>
      <c r="D61" s="10" t="s">
        <v>48</v>
      </c>
    </row>
    <row r="63" spans="1:5" ht="12.75">
      <c r="A63" s="44" t="s">
        <v>49</v>
      </c>
      <c r="B63" s="44"/>
      <c r="C63" s="44"/>
      <c r="D63" s="44" t="s">
        <v>50</v>
      </c>
      <c r="E63" s="44"/>
    </row>
  </sheetData>
  <sheetProtection/>
  <mergeCells count="16">
    <mergeCell ref="D6:E6"/>
    <mergeCell ref="A59:D59"/>
    <mergeCell ref="B61:C61"/>
    <mergeCell ref="A63:C63"/>
    <mergeCell ref="D63:E63"/>
    <mergeCell ref="D7:E7"/>
    <mergeCell ref="A10:E10"/>
    <mergeCell ref="A13:B13"/>
    <mergeCell ref="D8:E8"/>
    <mergeCell ref="A11:E11"/>
    <mergeCell ref="D5:E5"/>
    <mergeCell ref="A5:C5"/>
    <mergeCell ref="A1:E1"/>
    <mergeCell ref="A2:E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5.7109375" style="0" customWidth="1"/>
    <col min="2" max="2" width="7.28125" style="0" customWidth="1"/>
    <col min="3" max="3" width="7.00390625" style="0" customWidth="1"/>
    <col min="4" max="4" width="51.7109375" style="0" customWidth="1"/>
    <col min="5" max="5" width="15.00390625" style="36" customWidth="1"/>
  </cols>
  <sheetData>
    <row r="1" spans="1:5" ht="12.75">
      <c r="A1" s="44" t="s">
        <v>191</v>
      </c>
      <c r="B1" s="44"/>
      <c r="C1" s="44"/>
      <c r="D1" s="44"/>
      <c r="E1" s="44"/>
    </row>
    <row r="2" spans="1:5" ht="12.75">
      <c r="A2" s="44" t="s">
        <v>192</v>
      </c>
      <c r="B2" s="44"/>
      <c r="C2" s="44"/>
      <c r="D2" s="44"/>
      <c r="E2" s="44"/>
    </row>
    <row r="3" spans="1:5" ht="12.75">
      <c r="A3" s="45" t="s">
        <v>193</v>
      </c>
      <c r="B3" s="45"/>
      <c r="C3" s="45"/>
      <c r="D3" s="45"/>
      <c r="E3" s="35"/>
    </row>
    <row r="4" spans="1:5" ht="12.75">
      <c r="A4" s="50" t="s">
        <v>198</v>
      </c>
      <c r="B4" s="51"/>
      <c r="C4" s="51"/>
      <c r="D4" s="51"/>
      <c r="E4" s="35"/>
    </row>
    <row r="5" spans="1:5" ht="12.75">
      <c r="A5" s="1"/>
      <c r="B5" s="1"/>
      <c r="C5" s="1"/>
      <c r="D5" s="1"/>
      <c r="E5" s="35"/>
    </row>
    <row r="6" spans="1:5" ht="12.75">
      <c r="A6" s="44"/>
      <c r="B6" s="44"/>
      <c r="C6" s="44"/>
      <c r="D6" s="43" t="s">
        <v>171</v>
      </c>
      <c r="E6" s="43"/>
    </row>
    <row r="7" spans="1:5" ht="12.75">
      <c r="A7" s="1" t="s">
        <v>56</v>
      </c>
      <c r="B7" s="1"/>
      <c r="C7" s="1"/>
      <c r="D7" s="43" t="s">
        <v>170</v>
      </c>
      <c r="E7" s="43"/>
    </row>
    <row r="8" spans="1:5" ht="12.75">
      <c r="A8" s="1"/>
      <c r="B8" s="1"/>
      <c r="C8" s="1"/>
      <c r="D8" s="44" t="s">
        <v>172</v>
      </c>
      <c r="E8" s="44"/>
    </row>
    <row r="9" spans="1:5" ht="12.75">
      <c r="A9" s="1"/>
      <c r="B9" s="1"/>
      <c r="C9" s="1"/>
      <c r="D9" s="44"/>
      <c r="E9" s="44"/>
    </row>
    <row r="10" ht="12.75">
      <c r="D10" s="2"/>
    </row>
    <row r="11" spans="1:5" ht="12.75">
      <c r="A11" s="46" t="s">
        <v>189</v>
      </c>
      <c r="B11" s="46"/>
      <c r="C11" s="46"/>
      <c r="D11" s="46"/>
      <c r="E11" s="46"/>
    </row>
    <row r="12" spans="1:5" ht="12.75">
      <c r="A12" s="49" t="s">
        <v>186</v>
      </c>
      <c r="B12" s="49"/>
      <c r="C12" s="49"/>
      <c r="D12" s="49"/>
      <c r="E12" s="49"/>
    </row>
    <row r="14" spans="1:5" ht="12.75">
      <c r="A14" s="47" t="s">
        <v>0</v>
      </c>
      <c r="B14" s="48"/>
      <c r="C14" s="3" t="s">
        <v>1</v>
      </c>
      <c r="D14" s="4" t="s">
        <v>2</v>
      </c>
      <c r="E14" s="37" t="s">
        <v>3</v>
      </c>
    </row>
    <row r="15" spans="1:5" ht="12.75">
      <c r="A15" s="4">
        <v>1</v>
      </c>
      <c r="B15" s="4">
        <v>2</v>
      </c>
      <c r="C15" s="4">
        <v>3</v>
      </c>
      <c r="D15" s="4">
        <v>4</v>
      </c>
      <c r="E15" s="40">
        <v>5</v>
      </c>
    </row>
    <row r="16" spans="1:5" ht="12.75">
      <c r="A16" s="4">
        <v>3211</v>
      </c>
      <c r="B16" s="4"/>
      <c r="C16" s="4"/>
      <c r="D16" s="3" t="s">
        <v>4</v>
      </c>
      <c r="E16" s="38">
        <v>11500</v>
      </c>
    </row>
    <row r="17" spans="1:5" ht="12.75">
      <c r="A17" s="6"/>
      <c r="B17" s="6">
        <v>32111</v>
      </c>
      <c r="C17" s="6"/>
      <c r="D17" s="5" t="s">
        <v>5</v>
      </c>
      <c r="E17" s="31">
        <v>3000</v>
      </c>
    </row>
    <row r="18" spans="1:5" ht="12.75">
      <c r="A18" s="6"/>
      <c r="B18" s="6">
        <v>32112</v>
      </c>
      <c r="C18" s="6"/>
      <c r="D18" s="5" t="s">
        <v>6</v>
      </c>
      <c r="E18" s="31"/>
    </row>
    <row r="19" spans="1:5" ht="12.75">
      <c r="A19" s="6"/>
      <c r="B19" s="6">
        <v>32113</v>
      </c>
      <c r="C19" s="6"/>
      <c r="D19" s="5" t="s">
        <v>7</v>
      </c>
      <c r="E19" s="31">
        <v>4000</v>
      </c>
    </row>
    <row r="20" spans="1:5" ht="12.75">
      <c r="A20" s="6"/>
      <c r="B20" s="6">
        <v>32114</v>
      </c>
      <c r="C20" s="6"/>
      <c r="D20" s="5" t="s">
        <v>8</v>
      </c>
      <c r="E20" s="31"/>
    </row>
    <row r="21" spans="1:5" ht="12.75">
      <c r="A21" s="6"/>
      <c r="B21" s="6">
        <v>32115</v>
      </c>
      <c r="C21" s="6"/>
      <c r="D21" s="5" t="s">
        <v>9</v>
      </c>
      <c r="E21" s="31">
        <v>4500</v>
      </c>
    </row>
    <row r="22" spans="1:5" ht="12.75">
      <c r="A22" s="6"/>
      <c r="B22" s="6">
        <v>32116</v>
      </c>
      <c r="C22" s="6"/>
      <c r="D22" s="5" t="s">
        <v>10</v>
      </c>
      <c r="E22" s="31"/>
    </row>
    <row r="23" spans="1:5" ht="12.75">
      <c r="A23" s="6"/>
      <c r="B23" s="6">
        <v>32119</v>
      </c>
      <c r="C23" s="6"/>
      <c r="D23" s="5" t="s">
        <v>99</v>
      </c>
      <c r="E23" s="31"/>
    </row>
    <row r="24" spans="1:5" ht="12.75">
      <c r="A24" s="4">
        <v>3213</v>
      </c>
      <c r="B24" s="4"/>
      <c r="C24" s="4"/>
      <c r="D24" s="3" t="s">
        <v>11</v>
      </c>
      <c r="E24" s="38">
        <v>1790</v>
      </c>
    </row>
    <row r="25" spans="1:5" ht="12.75">
      <c r="A25" s="6"/>
      <c r="B25" s="6">
        <v>32131</v>
      </c>
      <c r="C25" s="6"/>
      <c r="D25" s="5" t="s">
        <v>12</v>
      </c>
      <c r="E25" s="31">
        <v>1790</v>
      </c>
    </row>
    <row r="26" spans="1:5" ht="12.75">
      <c r="A26" s="6"/>
      <c r="B26" s="6">
        <v>32132</v>
      </c>
      <c r="C26" s="6"/>
      <c r="D26" s="5" t="s">
        <v>77</v>
      </c>
      <c r="E26" s="31"/>
    </row>
    <row r="27" spans="1:5" ht="12.75">
      <c r="A27" s="4">
        <v>3214</v>
      </c>
      <c r="B27" s="4"/>
      <c r="C27" s="34"/>
      <c r="D27" s="3" t="s">
        <v>155</v>
      </c>
      <c r="E27" s="32">
        <v>8000</v>
      </c>
    </row>
    <row r="28" spans="1:5" ht="12.75">
      <c r="A28" s="6"/>
      <c r="B28" s="6">
        <v>32141</v>
      </c>
      <c r="C28" s="6"/>
      <c r="D28" s="5" t="s">
        <v>156</v>
      </c>
      <c r="E28" s="31">
        <v>8000</v>
      </c>
    </row>
    <row r="29" spans="1:5" ht="12.75">
      <c r="A29" s="6"/>
      <c r="B29" s="6">
        <v>32149</v>
      </c>
      <c r="C29" s="6"/>
      <c r="D29" s="5" t="s">
        <v>155</v>
      </c>
      <c r="E29" s="31"/>
    </row>
    <row r="30" spans="1:5" ht="12.75">
      <c r="A30" s="4">
        <v>3221</v>
      </c>
      <c r="B30" s="4"/>
      <c r="C30" s="4"/>
      <c r="D30" s="3" t="s">
        <v>78</v>
      </c>
      <c r="E30" s="38">
        <v>27320</v>
      </c>
    </row>
    <row r="31" spans="1:5" ht="12.75">
      <c r="A31" s="6"/>
      <c r="B31" s="6">
        <v>32211</v>
      </c>
      <c r="C31" s="6"/>
      <c r="D31" s="5" t="s">
        <v>13</v>
      </c>
      <c r="E31" s="31">
        <v>8000</v>
      </c>
    </row>
    <row r="32" spans="1:5" ht="12.75">
      <c r="A32" s="6"/>
      <c r="B32" s="6">
        <v>32212</v>
      </c>
      <c r="C32" s="6"/>
      <c r="D32" s="5" t="s">
        <v>14</v>
      </c>
      <c r="E32" s="31"/>
    </row>
    <row r="33" spans="1:5" ht="12.75">
      <c r="A33" s="6"/>
      <c r="B33" s="6">
        <v>32213</v>
      </c>
      <c r="C33" s="6"/>
      <c r="D33" s="5" t="s">
        <v>100</v>
      </c>
      <c r="E33" s="31"/>
    </row>
    <row r="34" spans="1:5" ht="12.75">
      <c r="A34" s="6"/>
      <c r="B34" s="6">
        <v>32214</v>
      </c>
      <c r="C34" s="6"/>
      <c r="D34" s="5" t="s">
        <v>79</v>
      </c>
      <c r="E34" s="31">
        <v>6320</v>
      </c>
    </row>
    <row r="35" spans="1:5" ht="12.75">
      <c r="A35" s="6"/>
      <c r="B35" s="6">
        <v>32216</v>
      </c>
      <c r="C35" s="6"/>
      <c r="D35" s="5" t="s">
        <v>15</v>
      </c>
      <c r="E35" s="31">
        <v>6500</v>
      </c>
    </row>
    <row r="36" spans="1:5" ht="12.75">
      <c r="A36" s="6"/>
      <c r="B36" s="6">
        <v>32219</v>
      </c>
      <c r="C36" s="6"/>
      <c r="D36" s="5" t="s">
        <v>16</v>
      </c>
      <c r="E36" s="31">
        <v>6500</v>
      </c>
    </row>
    <row r="37" spans="1:5" ht="12.75">
      <c r="A37" s="12">
        <v>3222</v>
      </c>
      <c r="B37" s="6"/>
      <c r="C37" s="12"/>
      <c r="D37" s="11" t="s">
        <v>64</v>
      </c>
      <c r="E37" s="38">
        <f>SUM(E38:E44)</f>
        <v>0</v>
      </c>
    </row>
    <row r="38" spans="1:5" ht="12.75">
      <c r="A38" s="6"/>
      <c r="B38" s="6">
        <v>32221</v>
      </c>
      <c r="C38" s="6"/>
      <c r="D38" s="5" t="s">
        <v>65</v>
      </c>
      <c r="E38" s="31"/>
    </row>
    <row r="39" spans="1:5" ht="12.75">
      <c r="A39" s="6"/>
      <c r="B39" s="6">
        <v>32222</v>
      </c>
      <c r="C39" s="6"/>
      <c r="D39" s="5" t="s">
        <v>66</v>
      </c>
      <c r="E39" s="31"/>
    </row>
    <row r="40" spans="1:5" ht="12.75">
      <c r="A40" s="6"/>
      <c r="B40" s="6">
        <v>32223</v>
      </c>
      <c r="C40" s="6"/>
      <c r="D40" s="5" t="s">
        <v>67</v>
      </c>
      <c r="E40" s="31"/>
    </row>
    <row r="41" spans="1:5" ht="12.75">
      <c r="A41" s="6"/>
      <c r="B41" s="6">
        <v>32224</v>
      </c>
      <c r="C41" s="6"/>
      <c r="D41" s="5" t="s">
        <v>68</v>
      </c>
      <c r="E41" s="31"/>
    </row>
    <row r="42" spans="1:5" ht="12.75">
      <c r="A42" s="6"/>
      <c r="B42" s="6">
        <v>32225</v>
      </c>
      <c r="C42" s="6"/>
      <c r="D42" s="5" t="s">
        <v>69</v>
      </c>
      <c r="E42" s="31"/>
    </row>
    <row r="43" spans="1:5" ht="12.75">
      <c r="A43" s="6"/>
      <c r="B43" s="6">
        <v>32226</v>
      </c>
      <c r="C43" s="6"/>
      <c r="D43" s="5" t="s">
        <v>70</v>
      </c>
      <c r="E43" s="31"/>
    </row>
    <row r="44" spans="1:5" ht="12.75">
      <c r="A44" s="6"/>
      <c r="B44" s="6">
        <v>32229</v>
      </c>
      <c r="C44" s="6"/>
      <c r="D44" s="5" t="s">
        <v>71</v>
      </c>
      <c r="E44" s="31"/>
    </row>
    <row r="45" spans="1:5" ht="12.75">
      <c r="A45" s="4">
        <v>3223</v>
      </c>
      <c r="B45" s="4"/>
      <c r="C45" s="4"/>
      <c r="D45" s="3" t="s">
        <v>165</v>
      </c>
      <c r="E45" s="32">
        <f>SUM(E46)</f>
        <v>0</v>
      </c>
    </row>
    <row r="46" spans="1:5" ht="12.75">
      <c r="A46" s="6"/>
      <c r="B46" s="6">
        <v>32239</v>
      </c>
      <c r="C46" s="6"/>
      <c r="D46" s="5" t="s">
        <v>166</v>
      </c>
      <c r="E46" s="31"/>
    </row>
    <row r="47" spans="1:5" ht="12.75">
      <c r="A47" s="4">
        <v>3224</v>
      </c>
      <c r="B47" s="4"/>
      <c r="C47" s="4"/>
      <c r="D47" s="3" t="s">
        <v>81</v>
      </c>
      <c r="E47" s="38">
        <f>SUM(E48:E51)</f>
        <v>0</v>
      </c>
    </row>
    <row r="48" spans="1:5" ht="12.75">
      <c r="A48" s="6"/>
      <c r="B48" s="6">
        <v>32241</v>
      </c>
      <c r="C48" s="6"/>
      <c r="D48" s="5" t="s">
        <v>82</v>
      </c>
      <c r="E48" s="31"/>
    </row>
    <row r="49" spans="1:5" ht="12.75">
      <c r="A49" s="6"/>
      <c r="B49" s="6">
        <v>32242</v>
      </c>
      <c r="C49" s="6"/>
      <c r="D49" s="5" t="s">
        <v>83</v>
      </c>
      <c r="E49" s="31"/>
    </row>
    <row r="50" spans="1:5" ht="12.75">
      <c r="A50" s="6"/>
      <c r="B50" s="6">
        <v>32243</v>
      </c>
      <c r="C50" s="6"/>
      <c r="D50" s="5" t="s">
        <v>84</v>
      </c>
      <c r="E50" s="31"/>
    </row>
    <row r="51" spans="1:5" ht="12.75">
      <c r="A51" s="6"/>
      <c r="B51" s="6">
        <v>32244</v>
      </c>
      <c r="C51" s="6"/>
      <c r="D51" s="5" t="s">
        <v>101</v>
      </c>
      <c r="E51" s="31"/>
    </row>
    <row r="52" spans="1:5" ht="12.75">
      <c r="A52" s="4">
        <v>3225</v>
      </c>
      <c r="B52" s="4"/>
      <c r="C52" s="4"/>
      <c r="D52" s="3" t="s">
        <v>72</v>
      </c>
      <c r="E52" s="38">
        <f>SUM(E53:E54)</f>
        <v>0</v>
      </c>
    </row>
    <row r="53" spans="1:5" ht="12.75">
      <c r="A53" s="6"/>
      <c r="B53" s="6">
        <v>32251</v>
      </c>
      <c r="C53" s="6"/>
      <c r="D53" s="5" t="s">
        <v>73</v>
      </c>
      <c r="E53" s="31"/>
    </row>
    <row r="54" spans="1:5" ht="12.75">
      <c r="A54" s="6"/>
      <c r="B54" s="6">
        <v>32252</v>
      </c>
      <c r="C54" s="6"/>
      <c r="D54" s="5" t="s">
        <v>74</v>
      </c>
      <c r="E54" s="31"/>
    </row>
    <row r="55" spans="1:5" ht="12.75">
      <c r="A55" s="4">
        <v>3227</v>
      </c>
      <c r="B55" s="4"/>
      <c r="C55" s="34"/>
      <c r="D55" s="3" t="s">
        <v>80</v>
      </c>
      <c r="E55" s="32">
        <v>1800</v>
      </c>
    </row>
    <row r="56" spans="1:5" ht="12.75">
      <c r="A56" s="6"/>
      <c r="B56" s="6">
        <v>32271</v>
      </c>
      <c r="C56" s="6"/>
      <c r="D56" s="5" t="s">
        <v>80</v>
      </c>
      <c r="E56" s="31">
        <v>1800</v>
      </c>
    </row>
    <row r="57" spans="1:5" ht="12.75">
      <c r="A57" s="4">
        <v>3231</v>
      </c>
      <c r="B57" s="4"/>
      <c r="C57" s="4"/>
      <c r="D57" s="3" t="s">
        <v>85</v>
      </c>
      <c r="E57" s="38">
        <v>11000</v>
      </c>
    </row>
    <row r="58" spans="1:5" ht="12.75">
      <c r="A58" s="6"/>
      <c r="B58" s="6">
        <v>32311</v>
      </c>
      <c r="C58" s="6"/>
      <c r="D58" s="5" t="s">
        <v>17</v>
      </c>
      <c r="E58" s="31">
        <v>7000</v>
      </c>
    </row>
    <row r="59" spans="1:5" ht="12.75">
      <c r="A59" s="6"/>
      <c r="B59" s="6">
        <v>32312</v>
      </c>
      <c r="C59" s="6"/>
      <c r="D59" s="5" t="s">
        <v>18</v>
      </c>
      <c r="E59" s="31">
        <v>1000</v>
      </c>
    </row>
    <row r="60" spans="1:5" ht="12.75">
      <c r="A60" s="6"/>
      <c r="B60" s="6">
        <v>32313</v>
      </c>
      <c r="C60" s="6"/>
      <c r="D60" s="5" t="s">
        <v>19</v>
      </c>
      <c r="E60" s="31">
        <v>3000</v>
      </c>
    </row>
    <row r="61" spans="1:5" ht="12.75">
      <c r="A61" s="6"/>
      <c r="B61" s="6">
        <v>32314</v>
      </c>
      <c r="C61" s="6"/>
      <c r="D61" s="5" t="s">
        <v>102</v>
      </c>
      <c r="E61" s="31"/>
    </row>
    <row r="62" spans="1:5" ht="12.75">
      <c r="A62" s="6"/>
      <c r="B62" s="6">
        <v>32319</v>
      </c>
      <c r="C62" s="6"/>
      <c r="D62" s="5" t="s">
        <v>86</v>
      </c>
      <c r="E62" s="31"/>
    </row>
    <row r="63" spans="1:5" ht="12.75">
      <c r="A63" s="4">
        <v>3232</v>
      </c>
      <c r="B63" s="4"/>
      <c r="C63" s="4"/>
      <c r="D63" s="3" t="s">
        <v>57</v>
      </c>
      <c r="E63" s="38">
        <f>SUM(E64:E67)</f>
        <v>0</v>
      </c>
    </row>
    <row r="64" spans="1:5" ht="12.75">
      <c r="A64" s="6"/>
      <c r="B64" s="6">
        <v>32321</v>
      </c>
      <c r="C64" s="6"/>
      <c r="D64" s="5" t="s">
        <v>87</v>
      </c>
      <c r="E64" s="31"/>
    </row>
    <row r="65" spans="1:5" ht="12.75">
      <c r="A65" s="6"/>
      <c r="B65" s="6">
        <v>32322</v>
      </c>
      <c r="C65" s="6"/>
      <c r="D65" s="5" t="s">
        <v>88</v>
      </c>
      <c r="E65" s="31"/>
    </row>
    <row r="66" spans="1:5" ht="12.75">
      <c r="A66" s="6"/>
      <c r="B66" s="6">
        <v>32323</v>
      </c>
      <c r="C66" s="6"/>
      <c r="D66" s="5" t="s">
        <v>89</v>
      </c>
      <c r="E66" s="31"/>
    </row>
    <row r="67" spans="1:5" ht="12.75">
      <c r="A67" s="6"/>
      <c r="B67" s="6">
        <v>32329</v>
      </c>
      <c r="C67" s="6"/>
      <c r="D67" s="5" t="s">
        <v>103</v>
      </c>
      <c r="E67" s="31"/>
    </row>
    <row r="68" spans="1:5" ht="12.75">
      <c r="A68" s="4">
        <v>3233</v>
      </c>
      <c r="B68" s="4"/>
      <c r="C68" s="4"/>
      <c r="D68" s="3" t="s">
        <v>90</v>
      </c>
      <c r="E68" s="38">
        <f>SUM(E69:E73)</f>
        <v>0</v>
      </c>
    </row>
    <row r="69" spans="1:5" ht="12.75">
      <c r="A69" s="6"/>
      <c r="B69" s="6">
        <v>32331</v>
      </c>
      <c r="C69" s="6"/>
      <c r="D69" s="5" t="s">
        <v>20</v>
      </c>
      <c r="E69" s="31"/>
    </row>
    <row r="70" spans="1:5" ht="12.75">
      <c r="A70" s="6"/>
      <c r="B70" s="6">
        <v>32332</v>
      </c>
      <c r="C70" s="6"/>
      <c r="D70" s="5" t="s">
        <v>21</v>
      </c>
      <c r="E70" s="31"/>
    </row>
    <row r="71" spans="1:5" ht="12.75">
      <c r="A71" s="6"/>
      <c r="B71" s="6">
        <v>32333</v>
      </c>
      <c r="C71" s="6"/>
      <c r="D71" s="5" t="s">
        <v>104</v>
      </c>
      <c r="E71" s="31"/>
    </row>
    <row r="72" spans="1:5" ht="12.75">
      <c r="A72" s="6"/>
      <c r="B72" s="6">
        <v>32334</v>
      </c>
      <c r="C72" s="6"/>
      <c r="D72" s="5" t="s">
        <v>105</v>
      </c>
      <c r="E72" s="31"/>
    </row>
    <row r="73" spans="1:5" ht="12.75">
      <c r="A73" s="6"/>
      <c r="B73" s="6">
        <v>32339</v>
      </c>
      <c r="C73" s="6"/>
      <c r="D73" s="5" t="s">
        <v>91</v>
      </c>
      <c r="E73" s="31"/>
    </row>
    <row r="74" spans="1:5" ht="12.75">
      <c r="A74" s="4">
        <v>3234</v>
      </c>
      <c r="B74" s="4"/>
      <c r="C74" s="4"/>
      <c r="D74" s="3" t="s">
        <v>22</v>
      </c>
      <c r="E74" s="38">
        <v>7620</v>
      </c>
    </row>
    <row r="75" spans="1:5" ht="12.75">
      <c r="A75" s="6"/>
      <c r="B75" s="6">
        <v>32341</v>
      </c>
      <c r="C75" s="6"/>
      <c r="D75" s="5" t="s">
        <v>23</v>
      </c>
      <c r="E75" s="31">
        <v>4247</v>
      </c>
    </row>
    <row r="76" spans="1:5" ht="12.75">
      <c r="A76" s="6"/>
      <c r="B76" s="6">
        <v>32342</v>
      </c>
      <c r="C76" s="6"/>
      <c r="D76" s="5" t="s">
        <v>92</v>
      </c>
      <c r="E76" s="31">
        <v>2673</v>
      </c>
    </row>
    <row r="77" spans="1:5" ht="12.75">
      <c r="A77" s="6"/>
      <c r="B77" s="6">
        <v>32343</v>
      </c>
      <c r="C77" s="6"/>
      <c r="D77" s="5" t="s">
        <v>93</v>
      </c>
      <c r="E77" s="31"/>
    </row>
    <row r="78" spans="1:5" ht="12.75">
      <c r="A78" s="6"/>
      <c r="B78" s="6">
        <v>32344</v>
      </c>
      <c r="C78" s="6"/>
      <c r="D78" s="5" t="s">
        <v>94</v>
      </c>
      <c r="E78" s="31">
        <v>700</v>
      </c>
    </row>
    <row r="79" spans="1:5" ht="12.75">
      <c r="A79" s="6"/>
      <c r="B79" s="6">
        <v>32347</v>
      </c>
      <c r="C79" s="6"/>
      <c r="D79" s="5" t="s">
        <v>167</v>
      </c>
      <c r="E79" s="31"/>
    </row>
    <row r="80" spans="1:5" ht="12.75">
      <c r="A80" s="6"/>
      <c r="B80" s="6">
        <v>32349</v>
      </c>
      <c r="C80" s="6"/>
      <c r="D80" s="5" t="s">
        <v>24</v>
      </c>
      <c r="E80" s="31"/>
    </row>
    <row r="81" spans="1:5" ht="12.75">
      <c r="A81" s="12">
        <v>3235</v>
      </c>
      <c r="B81" s="6"/>
      <c r="C81" s="12"/>
      <c r="D81" s="11" t="s">
        <v>51</v>
      </c>
      <c r="E81" s="38">
        <v>1500</v>
      </c>
    </row>
    <row r="82" spans="1:5" ht="12.75">
      <c r="A82" s="6"/>
      <c r="B82" s="6">
        <v>32351</v>
      </c>
      <c r="C82" s="6"/>
      <c r="D82" s="5" t="s">
        <v>52</v>
      </c>
      <c r="E82" s="31"/>
    </row>
    <row r="83" spans="1:5" ht="12.75">
      <c r="A83" s="6"/>
      <c r="B83" s="6">
        <v>32352</v>
      </c>
      <c r="C83" s="6"/>
      <c r="D83" s="5" t="s">
        <v>53</v>
      </c>
      <c r="E83" s="31"/>
    </row>
    <row r="84" spans="1:5" ht="12.75">
      <c r="A84" s="6"/>
      <c r="B84" s="6">
        <v>32353</v>
      </c>
      <c r="C84" s="6"/>
      <c r="D84" s="5" t="s">
        <v>54</v>
      </c>
      <c r="E84" s="31"/>
    </row>
    <row r="85" spans="1:5" ht="12.75">
      <c r="A85" s="6"/>
      <c r="B85" s="6">
        <v>32354</v>
      </c>
      <c r="C85" s="6"/>
      <c r="D85" s="5" t="s">
        <v>168</v>
      </c>
      <c r="E85" s="31"/>
    </row>
    <row r="86" spans="1:5" ht="12.75">
      <c r="A86" s="6"/>
      <c r="B86" s="6">
        <v>32359</v>
      </c>
      <c r="C86" s="6"/>
      <c r="D86" s="5" t="s">
        <v>55</v>
      </c>
      <c r="E86" s="31">
        <v>1500</v>
      </c>
    </row>
    <row r="87" spans="1:5" ht="12.75">
      <c r="A87" s="4">
        <v>3236</v>
      </c>
      <c r="B87" s="4"/>
      <c r="C87" s="4"/>
      <c r="D87" s="3" t="s">
        <v>75</v>
      </c>
      <c r="E87" s="38">
        <v>3000</v>
      </c>
    </row>
    <row r="88" spans="1:5" ht="12.75">
      <c r="A88" s="6"/>
      <c r="B88" s="6">
        <v>32361</v>
      </c>
      <c r="C88" s="6"/>
      <c r="D88" s="5" t="s">
        <v>96</v>
      </c>
      <c r="E88" s="31">
        <v>3000</v>
      </c>
    </row>
    <row r="89" spans="1:5" ht="12.75">
      <c r="A89" s="6"/>
      <c r="B89" s="6">
        <v>32362</v>
      </c>
      <c r="C89" s="6"/>
      <c r="D89" s="5" t="s">
        <v>107</v>
      </c>
      <c r="E89" s="31"/>
    </row>
    <row r="90" spans="1:5" ht="12.75">
      <c r="A90" s="6"/>
      <c r="B90" s="6">
        <v>32363</v>
      </c>
      <c r="C90" s="6"/>
      <c r="D90" s="5" t="s">
        <v>108</v>
      </c>
      <c r="E90" s="31"/>
    </row>
    <row r="91" spans="1:5" ht="12.75">
      <c r="A91" s="6"/>
      <c r="B91" s="6">
        <v>32369</v>
      </c>
      <c r="C91" s="6"/>
      <c r="D91" s="5" t="s">
        <v>117</v>
      </c>
      <c r="E91" s="31"/>
    </row>
    <row r="92" spans="1:5" ht="12.75">
      <c r="A92" s="4">
        <v>3237</v>
      </c>
      <c r="B92" s="4"/>
      <c r="C92" s="4"/>
      <c r="D92" s="3" t="s">
        <v>25</v>
      </c>
      <c r="E92" s="38">
        <v>6000</v>
      </c>
    </row>
    <row r="93" spans="1:5" ht="12.75">
      <c r="A93" s="6"/>
      <c r="B93" s="6">
        <v>32371</v>
      </c>
      <c r="C93" s="6"/>
      <c r="D93" s="5" t="s">
        <v>26</v>
      </c>
      <c r="E93" s="31"/>
    </row>
    <row r="94" spans="1:5" ht="12.75">
      <c r="A94" s="6"/>
      <c r="B94" s="6">
        <v>32372</v>
      </c>
      <c r="C94" s="6"/>
      <c r="D94" s="5" t="s">
        <v>27</v>
      </c>
      <c r="E94" s="31"/>
    </row>
    <row r="95" spans="1:5" ht="12.75">
      <c r="A95" s="6"/>
      <c r="B95" s="6">
        <v>32373</v>
      </c>
      <c r="C95" s="6"/>
      <c r="D95" s="5" t="s">
        <v>97</v>
      </c>
      <c r="E95" s="31"/>
    </row>
    <row r="96" spans="1:5" ht="12.75">
      <c r="A96" s="6"/>
      <c r="B96" s="6">
        <v>32374</v>
      </c>
      <c r="C96" s="6"/>
      <c r="D96" s="5" t="s">
        <v>109</v>
      </c>
      <c r="E96" s="31"/>
    </row>
    <row r="97" spans="1:5" ht="12.75">
      <c r="A97" s="6"/>
      <c r="B97" s="6">
        <v>32375</v>
      </c>
      <c r="C97" s="6"/>
      <c r="D97" s="5" t="s">
        <v>110</v>
      </c>
      <c r="E97" s="31"/>
    </row>
    <row r="98" spans="1:5" ht="12.75">
      <c r="A98" s="6"/>
      <c r="B98" s="6">
        <v>32376</v>
      </c>
      <c r="C98" s="6"/>
      <c r="D98" s="5" t="s">
        <v>28</v>
      </c>
      <c r="E98" s="31"/>
    </row>
    <row r="99" spans="1:5" ht="12.75">
      <c r="A99" s="6"/>
      <c r="B99" s="6">
        <v>32377</v>
      </c>
      <c r="C99" s="6"/>
      <c r="D99" s="5" t="s">
        <v>111</v>
      </c>
      <c r="E99" s="31"/>
    </row>
    <row r="100" spans="1:5" ht="12.75">
      <c r="A100" s="6"/>
      <c r="B100" s="6">
        <v>32378</v>
      </c>
      <c r="C100" s="6"/>
      <c r="D100" s="5" t="s">
        <v>112</v>
      </c>
      <c r="E100" s="31"/>
    </row>
    <row r="101" spans="1:5" ht="12.75">
      <c r="A101" s="6"/>
      <c r="B101" s="6">
        <v>32379</v>
      </c>
      <c r="C101" s="6"/>
      <c r="D101" s="5" t="s">
        <v>29</v>
      </c>
      <c r="E101" s="31">
        <v>6000</v>
      </c>
    </row>
    <row r="102" spans="1:5" ht="12.75">
      <c r="A102" s="4">
        <v>3238</v>
      </c>
      <c r="B102" s="4"/>
      <c r="C102" s="4"/>
      <c r="D102" s="3" t="s">
        <v>30</v>
      </c>
      <c r="E102" s="38">
        <v>7580</v>
      </c>
    </row>
    <row r="103" spans="1:5" ht="12.75">
      <c r="A103" s="4"/>
      <c r="B103" s="13">
        <v>32381</v>
      </c>
      <c r="C103" s="4"/>
      <c r="D103" s="14" t="s">
        <v>113</v>
      </c>
      <c r="E103" s="38"/>
    </row>
    <row r="104" spans="1:5" ht="12.75">
      <c r="A104" s="6"/>
      <c r="B104" s="6">
        <v>32382</v>
      </c>
      <c r="C104" s="6"/>
      <c r="D104" s="5" t="s">
        <v>31</v>
      </c>
      <c r="E104" s="31"/>
    </row>
    <row r="105" spans="1:5" ht="12.75">
      <c r="A105" s="6"/>
      <c r="B105" s="6">
        <v>32389</v>
      </c>
      <c r="C105" s="6"/>
      <c r="D105" s="5" t="s">
        <v>32</v>
      </c>
      <c r="E105" s="31"/>
    </row>
    <row r="106" spans="1:5" ht="12.75">
      <c r="A106" s="12">
        <v>3239</v>
      </c>
      <c r="B106" s="12"/>
      <c r="C106" s="12"/>
      <c r="D106" s="11" t="s">
        <v>58</v>
      </c>
      <c r="E106" s="38">
        <v>3600</v>
      </c>
    </row>
    <row r="107" spans="1:5" ht="12.75">
      <c r="A107" s="12"/>
      <c r="B107" s="13">
        <v>32391</v>
      </c>
      <c r="C107" s="13"/>
      <c r="D107" s="14" t="s">
        <v>154</v>
      </c>
      <c r="E107" s="31"/>
    </row>
    <row r="108" spans="1:5" ht="12.75">
      <c r="A108" s="12"/>
      <c r="B108" s="13">
        <v>32392</v>
      </c>
      <c r="C108" s="13"/>
      <c r="D108" s="14" t="s">
        <v>59</v>
      </c>
      <c r="E108" s="31"/>
    </row>
    <row r="109" spans="1:5" ht="12.75">
      <c r="A109" s="12"/>
      <c r="B109" s="13">
        <v>32393</v>
      </c>
      <c r="C109" s="13"/>
      <c r="D109" s="14" t="s">
        <v>60</v>
      </c>
      <c r="E109" s="31"/>
    </row>
    <row r="110" spans="1:5" ht="12.75">
      <c r="A110" s="12"/>
      <c r="B110" s="13">
        <v>32394</v>
      </c>
      <c r="C110" s="13"/>
      <c r="D110" s="14" t="s">
        <v>61</v>
      </c>
      <c r="E110" s="31"/>
    </row>
    <row r="111" spans="1:5" ht="12.75">
      <c r="A111" s="12"/>
      <c r="B111" s="13">
        <v>32395</v>
      </c>
      <c r="C111" s="13"/>
      <c r="D111" s="14" t="s">
        <v>95</v>
      </c>
      <c r="E111" s="31"/>
    </row>
    <row r="112" spans="1:5" ht="12.75">
      <c r="A112" s="12"/>
      <c r="B112" s="13">
        <v>32396</v>
      </c>
      <c r="C112" s="13"/>
      <c r="D112" s="14" t="s">
        <v>106</v>
      </c>
      <c r="E112" s="31"/>
    </row>
    <row r="113" spans="1:5" ht="12.75">
      <c r="A113" s="12"/>
      <c r="B113" s="13">
        <v>32399</v>
      </c>
      <c r="C113" s="13"/>
      <c r="D113" s="14" t="s">
        <v>62</v>
      </c>
      <c r="E113" s="31">
        <v>3600</v>
      </c>
    </row>
    <row r="114" spans="1:5" ht="12.75">
      <c r="A114" s="4">
        <v>3241</v>
      </c>
      <c r="B114" s="4"/>
      <c r="C114" s="34"/>
      <c r="D114" s="3" t="s">
        <v>157</v>
      </c>
      <c r="E114" s="32">
        <f>SUM(E115:E116)</f>
        <v>0</v>
      </c>
    </row>
    <row r="115" spans="1:5" ht="12.75">
      <c r="A115" s="12"/>
      <c r="B115" s="13">
        <v>32411</v>
      </c>
      <c r="C115" s="13"/>
      <c r="D115" s="14" t="s">
        <v>158</v>
      </c>
      <c r="E115" s="31"/>
    </row>
    <row r="116" spans="1:5" ht="12.75">
      <c r="A116" s="12"/>
      <c r="B116" s="13">
        <v>32412</v>
      </c>
      <c r="C116" s="13"/>
      <c r="D116" s="14" t="s">
        <v>159</v>
      </c>
      <c r="E116" s="31"/>
    </row>
    <row r="117" spans="1:5" ht="12.75">
      <c r="A117" s="4">
        <v>3292</v>
      </c>
      <c r="B117" s="4"/>
      <c r="C117" s="4"/>
      <c r="D117" s="3" t="s">
        <v>33</v>
      </c>
      <c r="E117" s="38">
        <f>SUM(E118:E120)</f>
        <v>0</v>
      </c>
    </row>
    <row r="118" spans="1:5" ht="12.75">
      <c r="A118" s="6"/>
      <c r="B118" s="6">
        <v>32921</v>
      </c>
      <c r="C118" s="4"/>
      <c r="D118" s="5" t="s">
        <v>34</v>
      </c>
      <c r="E118" s="31"/>
    </row>
    <row r="119" spans="1:5" ht="12.75">
      <c r="A119" s="6"/>
      <c r="B119" s="6">
        <v>32922</v>
      </c>
      <c r="C119" s="6"/>
      <c r="D119" s="5" t="s">
        <v>35</v>
      </c>
      <c r="E119" s="31"/>
    </row>
    <row r="120" spans="1:5" ht="12.75">
      <c r="A120" s="6"/>
      <c r="B120" s="6">
        <v>32923</v>
      </c>
      <c r="C120" s="6"/>
      <c r="D120" s="5" t="s">
        <v>36</v>
      </c>
      <c r="E120" s="31"/>
    </row>
    <row r="121" spans="1:5" ht="12.75">
      <c r="A121" s="4">
        <v>3293</v>
      </c>
      <c r="B121" s="4"/>
      <c r="C121" s="4"/>
      <c r="D121" s="3" t="s">
        <v>37</v>
      </c>
      <c r="E121" s="38">
        <v>1000</v>
      </c>
    </row>
    <row r="122" spans="1:5" ht="12.75">
      <c r="A122" s="4">
        <v>3294</v>
      </c>
      <c r="B122" s="4"/>
      <c r="C122" s="4"/>
      <c r="D122" s="3" t="s">
        <v>38</v>
      </c>
      <c r="E122" s="38">
        <v>250</v>
      </c>
    </row>
    <row r="123" spans="1:5" ht="12.75">
      <c r="A123" s="6"/>
      <c r="B123" s="6">
        <v>32941</v>
      </c>
      <c r="C123" s="6"/>
      <c r="D123" s="5" t="s">
        <v>39</v>
      </c>
      <c r="E123" s="31"/>
    </row>
    <row r="124" spans="1:5" ht="12.75">
      <c r="A124" s="6"/>
      <c r="B124" s="6">
        <v>32942</v>
      </c>
      <c r="C124" s="6"/>
      <c r="D124" s="5" t="s">
        <v>118</v>
      </c>
      <c r="E124" s="31">
        <v>250</v>
      </c>
    </row>
    <row r="125" spans="1:5" ht="12.75">
      <c r="A125" s="4">
        <v>3295</v>
      </c>
      <c r="B125" s="4"/>
      <c r="C125" s="34"/>
      <c r="D125" s="3" t="s">
        <v>160</v>
      </c>
      <c r="E125" s="32">
        <v>400</v>
      </c>
    </row>
    <row r="126" spans="1:5" ht="12.75">
      <c r="A126" s="6"/>
      <c r="B126" s="6">
        <v>32951</v>
      </c>
      <c r="C126" s="6"/>
      <c r="D126" s="5" t="s">
        <v>161</v>
      </c>
      <c r="E126" s="31"/>
    </row>
    <row r="127" spans="1:5" ht="12.75">
      <c r="A127" s="6"/>
      <c r="B127" s="6">
        <v>32952</v>
      </c>
      <c r="C127" s="6"/>
      <c r="D127" s="5" t="s">
        <v>162</v>
      </c>
      <c r="E127" s="31"/>
    </row>
    <row r="128" spans="1:5" ht="12.75">
      <c r="A128" s="6"/>
      <c r="B128" s="6">
        <v>32953</v>
      </c>
      <c r="C128" s="6"/>
      <c r="D128" s="5" t="s">
        <v>163</v>
      </c>
      <c r="E128" s="31"/>
    </row>
    <row r="129" spans="1:5" ht="12.75">
      <c r="A129" s="6"/>
      <c r="B129" s="6">
        <v>32954</v>
      </c>
      <c r="C129" s="6"/>
      <c r="D129" s="5" t="s">
        <v>164</v>
      </c>
      <c r="E129" s="31">
        <v>400</v>
      </c>
    </row>
    <row r="130" spans="1:5" ht="12.75">
      <c r="A130" s="4">
        <v>3299</v>
      </c>
      <c r="B130" s="4"/>
      <c r="C130" s="4"/>
      <c r="D130" s="3" t="s">
        <v>76</v>
      </c>
      <c r="E130" s="38">
        <v>5000</v>
      </c>
    </row>
    <row r="131" spans="1:5" ht="12.75">
      <c r="A131" s="6"/>
      <c r="B131" s="6">
        <v>32999</v>
      </c>
      <c r="C131" s="6"/>
      <c r="D131" s="5" t="s">
        <v>40</v>
      </c>
      <c r="E131" s="31">
        <v>5000</v>
      </c>
    </row>
    <row r="132" spans="1:5" ht="12.75">
      <c r="A132" s="4">
        <v>3431</v>
      </c>
      <c r="B132" s="4"/>
      <c r="C132" s="4"/>
      <c r="D132" s="3" t="s">
        <v>41</v>
      </c>
      <c r="E132" s="38">
        <f>SUM(E133:E134)</f>
        <v>0</v>
      </c>
    </row>
    <row r="133" spans="1:5" ht="12.75">
      <c r="A133" s="4"/>
      <c r="B133" s="6">
        <v>34311</v>
      </c>
      <c r="C133" s="4"/>
      <c r="D133" s="5" t="s">
        <v>42</v>
      </c>
      <c r="E133" s="31"/>
    </row>
    <row r="134" spans="1:5" ht="12.75">
      <c r="A134" s="6"/>
      <c r="B134" s="6">
        <v>34312</v>
      </c>
      <c r="C134" s="6"/>
      <c r="D134" s="5" t="s">
        <v>43</v>
      </c>
      <c r="E134" s="31"/>
    </row>
    <row r="135" spans="1:5" ht="12.75">
      <c r="A135" s="12">
        <v>3433</v>
      </c>
      <c r="B135" s="6"/>
      <c r="C135" s="12"/>
      <c r="D135" s="11" t="s">
        <v>98</v>
      </c>
      <c r="E135" s="38">
        <f>SUM(E136:E139)</f>
        <v>0</v>
      </c>
    </row>
    <row r="136" spans="1:5" ht="12.75">
      <c r="A136" s="12"/>
      <c r="B136" s="6">
        <v>34331</v>
      </c>
      <c r="C136" s="12"/>
      <c r="D136" s="14" t="s">
        <v>114</v>
      </c>
      <c r="E136" s="38"/>
    </row>
    <row r="137" spans="1:5" ht="12.75">
      <c r="A137" s="12"/>
      <c r="B137" s="6">
        <v>34332</v>
      </c>
      <c r="C137" s="12"/>
      <c r="D137" s="14" t="s">
        <v>115</v>
      </c>
      <c r="E137" s="38"/>
    </row>
    <row r="138" spans="1:5" ht="12.75">
      <c r="A138" s="12"/>
      <c r="B138" s="6">
        <v>34333</v>
      </c>
      <c r="C138" s="12"/>
      <c r="D138" s="14" t="s">
        <v>116</v>
      </c>
      <c r="E138" s="38"/>
    </row>
    <row r="139" spans="1:5" ht="12.75">
      <c r="A139" s="12"/>
      <c r="B139" s="6">
        <v>34339</v>
      </c>
      <c r="C139" s="12"/>
      <c r="D139" s="14" t="s">
        <v>169</v>
      </c>
      <c r="E139" s="38"/>
    </row>
    <row r="140" spans="1:5" ht="12.75">
      <c r="A140" s="4">
        <v>3434</v>
      </c>
      <c r="B140" s="4"/>
      <c r="C140" s="4"/>
      <c r="D140" s="3" t="s">
        <v>44</v>
      </c>
      <c r="E140" s="38">
        <f>SUM(E141)</f>
        <v>0</v>
      </c>
    </row>
    <row r="141" spans="1:5" ht="12.75">
      <c r="A141" s="7"/>
      <c r="B141" s="7">
        <v>34349</v>
      </c>
      <c r="C141" s="7"/>
      <c r="D141" s="8" t="s">
        <v>44</v>
      </c>
      <c r="E141" s="31"/>
    </row>
    <row r="142" spans="1:5" ht="12.75">
      <c r="A142" s="9"/>
      <c r="B142" s="9"/>
      <c r="C142" s="9"/>
      <c r="D142" s="15" t="s">
        <v>45</v>
      </c>
      <c r="E142" s="39">
        <v>97360</v>
      </c>
    </row>
    <row r="144" spans="1:4" ht="12.75">
      <c r="A144" s="44" t="s">
        <v>194</v>
      </c>
      <c r="B144" s="44"/>
      <c r="C144" s="44"/>
      <c r="D144" s="44"/>
    </row>
    <row r="146" spans="2:4" ht="12.75">
      <c r="B146" s="44" t="s">
        <v>47</v>
      </c>
      <c r="C146" s="44"/>
      <c r="D146" s="10" t="s">
        <v>48</v>
      </c>
    </row>
    <row r="148" spans="1:5" ht="12.75">
      <c r="A148" s="43" t="s">
        <v>195</v>
      </c>
      <c r="B148" s="43"/>
      <c r="C148" s="43"/>
      <c r="D148" s="43" t="s">
        <v>196</v>
      </c>
      <c r="E148" s="43"/>
    </row>
  </sheetData>
  <sheetProtection/>
  <mergeCells count="16">
    <mergeCell ref="D6:E6"/>
    <mergeCell ref="A6:C6"/>
    <mergeCell ref="A1:E1"/>
    <mergeCell ref="A2:E2"/>
    <mergeCell ref="A3:D3"/>
    <mergeCell ref="A4:D4"/>
    <mergeCell ref="D7:E7"/>
    <mergeCell ref="A144:D144"/>
    <mergeCell ref="B146:C146"/>
    <mergeCell ref="A148:C148"/>
    <mergeCell ref="D148:E148"/>
    <mergeCell ref="D8:E8"/>
    <mergeCell ref="A11:E11"/>
    <mergeCell ref="A14:B14"/>
    <mergeCell ref="D9:E9"/>
    <mergeCell ref="A12:E12"/>
  </mergeCells>
  <hyperlinks>
    <hyperlink ref="A4" r:id="rId1" display="Tel:/fax: 031/590-29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5.8515625" style="0" customWidth="1"/>
    <col min="4" max="4" width="50.00390625" style="0" customWidth="1"/>
    <col min="5" max="5" width="17.7109375" style="0" customWidth="1"/>
  </cols>
  <sheetData>
    <row r="2" spans="1:5" ht="15">
      <c r="A2" s="52" t="s">
        <v>199</v>
      </c>
      <c r="B2" s="52"/>
      <c r="C2" s="52"/>
      <c r="D2" s="45"/>
      <c r="E2" s="16"/>
    </row>
    <row r="3" spans="1:5" ht="14.25">
      <c r="A3" s="54"/>
      <c r="B3" s="54"/>
      <c r="C3" s="33"/>
      <c r="D3" s="17"/>
      <c r="E3" s="17"/>
    </row>
    <row r="4" spans="1:5" ht="15">
      <c r="A4" s="55" t="s">
        <v>187</v>
      </c>
      <c r="B4" s="55"/>
      <c r="C4" s="55"/>
      <c r="D4" s="55"/>
      <c r="E4" s="55"/>
    </row>
    <row r="5" spans="1:5" ht="15">
      <c r="A5" s="16"/>
      <c r="B5" s="16"/>
      <c r="C5" s="16"/>
      <c r="D5" s="16"/>
      <c r="E5" s="16"/>
    </row>
    <row r="6" spans="1:5" ht="12.75">
      <c r="A6" s="56" t="s">
        <v>119</v>
      </c>
      <c r="B6" s="58" t="s">
        <v>120</v>
      </c>
      <c r="C6" s="58" t="s">
        <v>176</v>
      </c>
      <c r="D6" s="60" t="s">
        <v>121</v>
      </c>
      <c r="E6" s="56" t="s">
        <v>190</v>
      </c>
    </row>
    <row r="7" spans="1:5" ht="12.75">
      <c r="A7" s="57"/>
      <c r="B7" s="59"/>
      <c r="C7" s="59"/>
      <c r="D7" s="61"/>
      <c r="E7" s="62"/>
    </row>
    <row r="8" spans="1:5" ht="12.75">
      <c r="A8" s="15" t="s">
        <v>122</v>
      </c>
      <c r="B8" s="15">
        <v>3212</v>
      </c>
      <c r="C8" s="15"/>
      <c r="D8" s="11" t="s">
        <v>63</v>
      </c>
      <c r="E8" s="18">
        <v>170000</v>
      </c>
    </row>
    <row r="9" spans="1:5" ht="12.75">
      <c r="A9" s="15"/>
      <c r="B9" s="19">
        <v>32121</v>
      </c>
      <c r="C9" s="19"/>
      <c r="D9" s="14" t="s">
        <v>123</v>
      </c>
      <c r="E9" s="20">
        <v>170000</v>
      </c>
    </row>
    <row r="10" spans="1:5" ht="27" customHeight="1">
      <c r="A10" s="21" t="s">
        <v>124</v>
      </c>
      <c r="B10" s="22">
        <v>3222</v>
      </c>
      <c r="C10" s="22"/>
      <c r="D10" s="23" t="s">
        <v>178</v>
      </c>
      <c r="E10" s="24">
        <v>5940</v>
      </c>
    </row>
    <row r="11" spans="1:5" ht="12.75">
      <c r="A11" s="15"/>
      <c r="B11" s="19">
        <v>32221</v>
      </c>
      <c r="C11" s="19"/>
      <c r="D11" s="14" t="s">
        <v>125</v>
      </c>
      <c r="E11" s="25"/>
    </row>
    <row r="12" spans="1:5" ht="12.75">
      <c r="A12" s="15"/>
      <c r="B12" s="19">
        <v>32222</v>
      </c>
      <c r="C12" s="19"/>
      <c r="D12" s="14" t="s">
        <v>126</v>
      </c>
      <c r="E12" s="20"/>
    </row>
    <row r="13" spans="1:5" ht="12.75">
      <c r="A13" s="15"/>
      <c r="B13" s="19">
        <v>32223</v>
      </c>
      <c r="C13" s="19"/>
      <c r="D13" s="14" t="s">
        <v>67</v>
      </c>
      <c r="E13" s="20"/>
    </row>
    <row r="14" spans="1:5" ht="12.75">
      <c r="A14" s="15"/>
      <c r="B14" s="19">
        <v>32224</v>
      </c>
      <c r="C14" s="19"/>
      <c r="D14" s="14" t="s">
        <v>127</v>
      </c>
      <c r="E14" s="20"/>
    </row>
    <row r="15" spans="1:5" ht="12.75">
      <c r="A15" s="15"/>
      <c r="B15" s="19">
        <v>32225</v>
      </c>
      <c r="C15" s="19"/>
      <c r="D15" s="14" t="s">
        <v>128</v>
      </c>
      <c r="E15" s="20"/>
    </row>
    <row r="16" spans="1:5" ht="12.75">
      <c r="A16" s="15"/>
      <c r="B16" s="19">
        <v>32229</v>
      </c>
      <c r="C16" s="19"/>
      <c r="D16" s="14" t="s">
        <v>129</v>
      </c>
      <c r="E16" s="20">
        <v>5940</v>
      </c>
    </row>
    <row r="17" spans="1:5" ht="12.75">
      <c r="A17" s="15" t="s">
        <v>130</v>
      </c>
      <c r="B17" s="15">
        <v>3223</v>
      </c>
      <c r="C17" s="15"/>
      <c r="D17" s="11" t="s">
        <v>131</v>
      </c>
      <c r="E17" s="24">
        <v>95000</v>
      </c>
    </row>
    <row r="18" spans="1:5" ht="12.75">
      <c r="A18" s="15"/>
      <c r="B18" s="19">
        <v>32231</v>
      </c>
      <c r="C18" s="19"/>
      <c r="D18" s="14" t="s">
        <v>132</v>
      </c>
      <c r="E18" s="20">
        <v>17500</v>
      </c>
    </row>
    <row r="19" spans="1:5" ht="12.75">
      <c r="A19" s="15"/>
      <c r="B19" s="19">
        <v>32232</v>
      </c>
      <c r="C19" s="19"/>
      <c r="D19" s="14" t="s">
        <v>173</v>
      </c>
      <c r="E19" s="20"/>
    </row>
    <row r="20" spans="1:5" ht="12.75">
      <c r="A20" s="15"/>
      <c r="B20" s="19">
        <v>32233</v>
      </c>
      <c r="C20" s="19"/>
      <c r="D20" s="14" t="s">
        <v>174</v>
      </c>
      <c r="E20" s="20"/>
    </row>
    <row r="21" spans="1:5" ht="12.75">
      <c r="A21" s="15"/>
      <c r="B21" s="19">
        <v>32234</v>
      </c>
      <c r="C21" s="19"/>
      <c r="D21" s="14" t="s">
        <v>175</v>
      </c>
      <c r="E21" s="20"/>
    </row>
    <row r="22" spans="1:5" ht="12.75">
      <c r="A22" s="15"/>
      <c r="B22" s="19">
        <v>32239</v>
      </c>
      <c r="C22" s="19"/>
      <c r="D22" s="14" t="s">
        <v>133</v>
      </c>
      <c r="E22" s="20">
        <v>77500</v>
      </c>
    </row>
    <row r="23" spans="1:5" ht="25.5" customHeight="1">
      <c r="A23" s="22" t="s">
        <v>134</v>
      </c>
      <c r="B23" s="22">
        <v>3232</v>
      </c>
      <c r="C23" s="22"/>
      <c r="D23" s="23" t="s">
        <v>177</v>
      </c>
      <c r="E23" s="24">
        <v>13600</v>
      </c>
    </row>
    <row r="24" spans="1:5" ht="20.25" customHeight="1">
      <c r="A24" s="15"/>
      <c r="B24" s="26">
        <v>32321</v>
      </c>
      <c r="C24" s="26"/>
      <c r="D24" s="27" t="s">
        <v>135</v>
      </c>
      <c r="E24" s="20">
        <v>7000</v>
      </c>
    </row>
    <row r="25" spans="1:5" ht="12.75">
      <c r="A25" s="15"/>
      <c r="B25" s="19">
        <v>32322</v>
      </c>
      <c r="C25" s="19"/>
      <c r="D25" s="14" t="s">
        <v>136</v>
      </c>
      <c r="E25" s="20">
        <v>3000</v>
      </c>
    </row>
    <row r="26" spans="1:5" ht="12.75">
      <c r="A26" s="15"/>
      <c r="B26" s="19">
        <v>32323</v>
      </c>
      <c r="C26" s="19"/>
      <c r="D26" s="14" t="s">
        <v>137</v>
      </c>
      <c r="E26" s="20"/>
    </row>
    <row r="27" spans="1:5" ht="12.75">
      <c r="A27" s="15"/>
      <c r="B27" s="19">
        <v>32329</v>
      </c>
      <c r="C27" s="19"/>
      <c r="D27" s="14" t="s">
        <v>138</v>
      </c>
      <c r="E27" s="20">
        <v>3600</v>
      </c>
    </row>
    <row r="28" spans="1:5" ht="12.75">
      <c r="A28" s="15" t="s">
        <v>139</v>
      </c>
      <c r="B28" s="15">
        <v>3234</v>
      </c>
      <c r="C28" s="15"/>
      <c r="D28" s="11" t="s">
        <v>22</v>
      </c>
      <c r="E28" s="24">
        <v>5400</v>
      </c>
    </row>
    <row r="29" spans="1:5" ht="12.75">
      <c r="A29" s="15"/>
      <c r="B29" s="19">
        <v>32349</v>
      </c>
      <c r="C29" s="19"/>
      <c r="D29" s="14" t="s">
        <v>24</v>
      </c>
      <c r="E29" s="20">
        <f>E30+E31</f>
        <v>0</v>
      </c>
    </row>
    <row r="30" spans="1:5" ht="12.75">
      <c r="A30" s="15"/>
      <c r="B30" s="19"/>
      <c r="C30" s="19"/>
      <c r="D30" s="14" t="s">
        <v>140</v>
      </c>
      <c r="E30" s="20"/>
    </row>
    <row r="31" spans="1:5" ht="12.75">
      <c r="A31" s="15"/>
      <c r="B31" s="19"/>
      <c r="C31" s="19"/>
      <c r="D31" s="14" t="s">
        <v>141</v>
      </c>
      <c r="E31" s="20"/>
    </row>
    <row r="32" spans="1:5" ht="12.75">
      <c r="A32" s="15" t="s">
        <v>142</v>
      </c>
      <c r="B32" s="15">
        <v>3235</v>
      </c>
      <c r="C32" s="15"/>
      <c r="D32" s="11" t="s">
        <v>143</v>
      </c>
      <c r="E32" s="24">
        <f>SUM(E33:E35)</f>
        <v>0</v>
      </c>
    </row>
    <row r="33" spans="1:5" ht="12.75">
      <c r="A33" s="15"/>
      <c r="B33" s="19">
        <v>32352</v>
      </c>
      <c r="C33" s="19"/>
      <c r="D33" s="14" t="s">
        <v>144</v>
      </c>
      <c r="E33" s="20"/>
    </row>
    <row r="34" spans="1:5" ht="12.75">
      <c r="A34" s="15"/>
      <c r="B34" s="19">
        <v>32353</v>
      </c>
      <c r="C34" s="19"/>
      <c r="D34" s="14" t="s">
        <v>145</v>
      </c>
      <c r="E34" s="20"/>
    </row>
    <row r="35" spans="1:5" ht="12.75">
      <c r="A35" s="15"/>
      <c r="B35" s="19">
        <v>32359</v>
      </c>
      <c r="C35" s="19"/>
      <c r="D35" s="14" t="s">
        <v>146</v>
      </c>
      <c r="E35" s="20"/>
    </row>
    <row r="36" spans="1:5" ht="12.75">
      <c r="A36" s="15" t="s">
        <v>147</v>
      </c>
      <c r="B36" s="42">
        <v>3236</v>
      </c>
      <c r="C36" s="42"/>
      <c r="D36" s="3" t="s">
        <v>75</v>
      </c>
      <c r="E36" s="41">
        <v>4500</v>
      </c>
    </row>
    <row r="37" spans="1:5" ht="12.75">
      <c r="A37" s="15"/>
      <c r="B37" s="19">
        <v>32361</v>
      </c>
      <c r="C37" s="19"/>
      <c r="D37" s="5" t="s">
        <v>96</v>
      </c>
      <c r="E37" s="20">
        <v>4500</v>
      </c>
    </row>
    <row r="38" spans="1:5" ht="12.75">
      <c r="A38" s="15"/>
      <c r="B38" s="19">
        <v>32362</v>
      </c>
      <c r="C38" s="19"/>
      <c r="D38" s="5" t="s">
        <v>107</v>
      </c>
      <c r="E38" s="20"/>
    </row>
    <row r="39" spans="1:5" ht="12.75">
      <c r="A39" s="15"/>
      <c r="B39" s="19">
        <v>32363</v>
      </c>
      <c r="C39" s="19"/>
      <c r="D39" s="5" t="s">
        <v>108</v>
      </c>
      <c r="E39" s="20"/>
    </row>
    <row r="40" spans="1:5" ht="12.75">
      <c r="A40" s="15"/>
      <c r="B40" s="19">
        <v>32369</v>
      </c>
      <c r="C40" s="19"/>
      <c r="D40" s="5" t="s">
        <v>117</v>
      </c>
      <c r="E40" s="20"/>
    </row>
    <row r="41" spans="1:5" ht="12.75">
      <c r="A41" s="15" t="s">
        <v>148</v>
      </c>
      <c r="B41" s="42">
        <v>3237</v>
      </c>
      <c r="C41" s="42"/>
      <c r="D41" s="3" t="s">
        <v>179</v>
      </c>
      <c r="E41" s="41">
        <f>SUM(E42:E50)</f>
        <v>0</v>
      </c>
    </row>
    <row r="42" spans="1:5" ht="12.75">
      <c r="A42" s="15"/>
      <c r="B42" s="6">
        <v>32371</v>
      </c>
      <c r="C42" s="6"/>
      <c r="D42" s="5" t="s">
        <v>26</v>
      </c>
      <c r="E42" s="20"/>
    </row>
    <row r="43" spans="1:5" ht="12.75">
      <c r="A43" s="15"/>
      <c r="B43" s="6">
        <v>32372</v>
      </c>
      <c r="C43" s="6"/>
      <c r="D43" s="5" t="s">
        <v>27</v>
      </c>
      <c r="E43" s="20"/>
    </row>
    <row r="44" spans="1:5" ht="12.75">
      <c r="A44" s="15"/>
      <c r="B44" s="6">
        <v>32373</v>
      </c>
      <c r="C44" s="6"/>
      <c r="D44" s="5" t="s">
        <v>97</v>
      </c>
      <c r="E44" s="20"/>
    </row>
    <row r="45" spans="1:5" ht="12.75">
      <c r="A45" s="15"/>
      <c r="B45" s="6">
        <v>32374</v>
      </c>
      <c r="C45" s="6"/>
      <c r="D45" s="5" t="s">
        <v>109</v>
      </c>
      <c r="E45" s="20"/>
    </row>
    <row r="46" spans="1:5" ht="12.75">
      <c r="A46" s="15"/>
      <c r="B46" s="6">
        <v>32375</v>
      </c>
      <c r="C46" s="6"/>
      <c r="D46" s="5" t="s">
        <v>110</v>
      </c>
      <c r="E46" s="20"/>
    </row>
    <row r="47" spans="1:5" ht="12.75">
      <c r="A47" s="15"/>
      <c r="B47" s="6">
        <v>32376</v>
      </c>
      <c r="C47" s="6"/>
      <c r="D47" s="5" t="s">
        <v>28</v>
      </c>
      <c r="E47" s="20"/>
    </row>
    <row r="48" spans="1:5" ht="12.75">
      <c r="A48" s="15"/>
      <c r="B48" s="6">
        <v>32377</v>
      </c>
      <c r="C48" s="6"/>
      <c r="D48" s="5" t="s">
        <v>111</v>
      </c>
      <c r="E48" s="20"/>
    </row>
    <row r="49" spans="1:5" ht="12.75">
      <c r="A49" s="15"/>
      <c r="B49" s="6">
        <v>32378</v>
      </c>
      <c r="C49" s="6"/>
      <c r="D49" s="5" t="s">
        <v>112</v>
      </c>
      <c r="E49" s="20"/>
    </row>
    <row r="50" spans="1:5" ht="12.75">
      <c r="A50" s="15"/>
      <c r="B50" s="6">
        <v>32379</v>
      </c>
      <c r="C50" s="6"/>
      <c r="D50" s="5" t="s">
        <v>29</v>
      </c>
      <c r="E50" s="20"/>
    </row>
    <row r="51" spans="1:5" ht="12.75">
      <c r="A51" s="15" t="s">
        <v>180</v>
      </c>
      <c r="B51" s="15">
        <v>3239</v>
      </c>
      <c r="C51" s="15"/>
      <c r="D51" s="11" t="s">
        <v>149</v>
      </c>
      <c r="E51" s="24">
        <f>E52</f>
        <v>0</v>
      </c>
    </row>
    <row r="52" spans="1:5" ht="12.75">
      <c r="A52" s="19"/>
      <c r="B52" s="19">
        <v>32394</v>
      </c>
      <c r="C52" s="19"/>
      <c r="D52" s="14" t="s">
        <v>150</v>
      </c>
      <c r="E52" s="20"/>
    </row>
    <row r="53" spans="1:5" ht="12.75">
      <c r="A53" s="15" t="s">
        <v>181</v>
      </c>
      <c r="B53" s="15">
        <v>3292</v>
      </c>
      <c r="C53" s="15"/>
      <c r="D53" s="11" t="s">
        <v>33</v>
      </c>
      <c r="E53" s="24">
        <f>E54</f>
        <v>0</v>
      </c>
    </row>
    <row r="54" spans="1:5" ht="12.75">
      <c r="A54" s="19"/>
      <c r="B54" s="19">
        <v>32921</v>
      </c>
      <c r="C54" s="19"/>
      <c r="D54" s="14" t="s">
        <v>151</v>
      </c>
      <c r="E54" s="20"/>
    </row>
    <row r="55" spans="1:5" ht="12.75">
      <c r="A55" s="53" t="s">
        <v>152</v>
      </c>
      <c r="B55" s="53"/>
      <c r="C55" s="53"/>
      <c r="D55" s="53"/>
      <c r="E55" s="28">
        <f>SUM(E8,E10,E17,E23,E28,E32,E36,E41,E51,E53)</f>
        <v>294440</v>
      </c>
    </row>
    <row r="57" spans="4:5" ht="12.75">
      <c r="D57" s="29"/>
      <c r="E57" s="29"/>
    </row>
    <row r="59" spans="4:5" ht="12.75">
      <c r="D59" s="30" t="s">
        <v>153</v>
      </c>
      <c r="E59" s="29" t="s">
        <v>197</v>
      </c>
    </row>
  </sheetData>
  <sheetProtection/>
  <mergeCells count="9">
    <mergeCell ref="A2:D2"/>
    <mergeCell ref="A55:D55"/>
    <mergeCell ref="A3:B3"/>
    <mergeCell ref="A4:E4"/>
    <mergeCell ref="A6:A7"/>
    <mergeCell ref="B6:B7"/>
    <mergeCell ref="D6:D7"/>
    <mergeCell ref="E6:E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Zupanija</dc:creator>
  <cp:keywords/>
  <dc:description/>
  <cp:lastModifiedBy>Windows User</cp:lastModifiedBy>
  <cp:lastPrinted>2017-10-19T09:30:55Z</cp:lastPrinted>
  <dcterms:created xsi:type="dcterms:W3CDTF">2004-01-13T10:42:29Z</dcterms:created>
  <dcterms:modified xsi:type="dcterms:W3CDTF">2018-02-07T12:14:34Z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